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/>
  <mc:AlternateContent xmlns:mc="http://schemas.openxmlformats.org/markup-compatibility/2006">
    <mc:Choice Requires="x15">
      <x15ac:absPath xmlns:x15ac="http://schemas.microsoft.com/office/spreadsheetml/2010/11/ac" url="Z:\Technical CD\Heat Pumps\Mitsubishi\Commercial Heat Pumps\QAHV\Commissioning\"/>
    </mc:Choice>
  </mc:AlternateContent>
  <xr:revisionPtr revIDLastSave="0" documentId="8_{F8690B1D-1521-4584-91E2-308A89292E3F}" xr6:coauthVersionLast="47" xr6:coauthVersionMax="47" xr10:uidLastSave="{00000000-0000-0000-0000-000000000000}"/>
  <bookViews>
    <workbookView xWindow="-120" yWindow="-120" windowWidth="20730" windowHeight="11160" tabRatio="941" firstSheet="1" activeTab="1" xr2:uid="{00000000-000D-0000-FFFF-FFFF00000000}"/>
  </bookViews>
  <sheets>
    <sheet name="Pre-condition to Warranty Cover" sheetId="77" state="hidden" r:id="rId1"/>
    <sheet name="Site and System Details" sheetId="99" r:id="rId2"/>
    <sheet name="Pre-startup checks" sheetId="95" r:id="rId3"/>
    <sheet name="Sensor Setting per unit" sheetId="106" r:id="rId4"/>
    <sheet name="System Settings" sheetId="94" r:id="rId5"/>
    <sheet name="QAHV Dip Switches" sheetId="101" r:id="rId6"/>
    <sheet name="QAHV Remote Water Setting" sheetId="105" r:id="rId7"/>
    <sheet name="QAHV Water Diagram" sheetId="103" r:id="rId8"/>
    <sheet name="QAHV IO Connections" sheetId="97" r:id="rId9"/>
    <sheet name="Pump Readings" sheetId="107" r:id="rId10"/>
    <sheet name="System Readings" sheetId="108" r:id="rId11"/>
  </sheets>
  <definedNames>
    <definedName name="Model">#REF!</definedName>
    <definedName name="ModelData">#REF!</definedName>
    <definedName name="_xlnm.Print_Area" localSheetId="2">'Pre-startup checks'!$A$1:$W$47</definedName>
    <definedName name="_xlnm.Print_Area" localSheetId="9">'Pump Readings'!$A$1:$L$24</definedName>
    <definedName name="_xlnm.Print_Area" localSheetId="5">'QAHV Dip Switches'!$A$1:$N$71</definedName>
    <definedName name="_xlnm.Print_Area" localSheetId="8">'QAHV IO Connections'!$A$1:$C$4</definedName>
    <definedName name="_xlnm.Print_Area" localSheetId="6">'QAHV Remote Water Setting'!$A$1:$O$58</definedName>
    <definedName name="_xlnm.Print_Area" localSheetId="7">'QAHV Water Diagram'!$A$1:$C$52</definedName>
    <definedName name="_xlnm.Print_Area" localSheetId="3">'Sensor Setting per unit'!$A$1:$N$78</definedName>
    <definedName name="_xlnm.Print_Area" localSheetId="1">'Site and System Details'!$A$1:$J$37</definedName>
    <definedName name="_xlnm.Print_Area" localSheetId="10">'System Readings'!$A$1:$N$23</definedName>
    <definedName name="_xlnm.Print_Area" localSheetId="4">'System Settings'!$A$1:$O$52</definedName>
    <definedName name="SelectType">#REF!</definedName>
    <definedName name="SheetTypes">#REF!</definedName>
    <definedName name="Statu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0" i="108" l="1"/>
  <c r="M19" i="108"/>
  <c r="D19" i="108"/>
  <c r="C19" i="108"/>
  <c r="M18" i="108"/>
  <c r="D18" i="108"/>
  <c r="C18" i="108"/>
  <c r="M17" i="108"/>
  <c r="D17" i="108"/>
  <c r="C17" i="108"/>
  <c r="M16" i="108"/>
  <c r="D16" i="108"/>
  <c r="C16" i="108"/>
  <c r="M15" i="108"/>
  <c r="D15" i="108"/>
  <c r="C15" i="108"/>
  <c r="M14" i="108"/>
  <c r="D14" i="108"/>
  <c r="C14" i="108"/>
  <c r="M13" i="108"/>
  <c r="D13" i="108"/>
  <c r="C13" i="108"/>
  <c r="M12" i="108"/>
  <c r="D12" i="108"/>
  <c r="C12" i="108"/>
  <c r="M11" i="108"/>
  <c r="D11" i="108"/>
  <c r="C11" i="108"/>
  <c r="M10" i="108"/>
  <c r="D10" i="108"/>
  <c r="C10" i="108"/>
  <c r="M9" i="108"/>
  <c r="D9" i="108"/>
  <c r="C9" i="108"/>
  <c r="M8" i="108"/>
  <c r="D8" i="108"/>
  <c r="C8" i="108"/>
  <c r="M7" i="108"/>
  <c r="D7" i="108"/>
  <c r="C7" i="108"/>
  <c r="M6" i="108"/>
  <c r="D6" i="108"/>
  <c r="C6" i="108"/>
  <c r="M5" i="108"/>
  <c r="D5" i="108"/>
  <c r="C5" i="108"/>
  <c r="M4" i="108"/>
  <c r="D4" i="108"/>
  <c r="C4" i="108"/>
  <c r="D61" i="106"/>
  <c r="D62" i="106"/>
  <c r="D63" i="106"/>
  <c r="D64" i="106"/>
  <c r="D65" i="106"/>
  <c r="D66" i="106"/>
  <c r="D67" i="106"/>
  <c r="D68" i="106"/>
  <c r="D69" i="106"/>
  <c r="D70" i="106"/>
  <c r="D71" i="106"/>
  <c r="D72" i="106"/>
  <c r="D73" i="106"/>
  <c r="D74" i="106"/>
  <c r="D75" i="106"/>
  <c r="D76" i="106"/>
  <c r="C5" i="95" l="1"/>
  <c r="C6" i="95"/>
  <c r="C7" i="95"/>
  <c r="C8" i="95"/>
  <c r="C9" i="95"/>
  <c r="C10" i="95"/>
  <c r="C11" i="95"/>
  <c r="C12" i="95"/>
  <c r="C13" i="95"/>
  <c r="C14" i="95"/>
  <c r="C15" i="95"/>
  <c r="C16" i="95"/>
  <c r="C17" i="95"/>
  <c r="C18" i="95"/>
  <c r="C19" i="95"/>
  <c r="C4" i="95"/>
  <c r="G18" i="99"/>
  <c r="G17" i="99"/>
  <c r="G16" i="99"/>
  <c r="G15" i="99"/>
  <c r="G14" i="99"/>
  <c r="G13" i="99"/>
  <c r="G12" i="99"/>
  <c r="G11" i="99"/>
  <c r="G10" i="99"/>
  <c r="G9" i="99"/>
  <c r="G8" i="99"/>
  <c r="G7" i="99"/>
  <c r="G6" i="99"/>
  <c r="G5" i="99"/>
  <c r="G23" i="99"/>
  <c r="G21" i="99"/>
  <c r="G20" i="99"/>
  <c r="B19" i="108" l="1"/>
  <c r="B17" i="95"/>
  <c r="B17" i="108"/>
  <c r="B16" i="108"/>
  <c r="B15" i="95"/>
  <c r="B15" i="108"/>
  <c r="B14" i="95"/>
  <c r="B14" i="108"/>
  <c r="B13" i="108"/>
  <c r="B12" i="108"/>
  <c r="B11" i="95"/>
  <c r="B11" i="108"/>
  <c r="B10" i="95"/>
  <c r="B10" i="108"/>
  <c r="B9" i="108"/>
  <c r="B8" i="108"/>
  <c r="B7" i="108"/>
  <c r="B6" i="108"/>
  <c r="B5" i="95"/>
  <c r="B5" i="108"/>
  <c r="B4" i="108"/>
  <c r="B4" i="95"/>
  <c r="B12" i="95"/>
  <c r="B8" i="95"/>
  <c r="B9" i="95"/>
  <c r="B7" i="95"/>
  <c r="B6" i="95"/>
  <c r="B19" i="95"/>
  <c r="B16" i="95"/>
  <c r="B13" i="95"/>
  <c r="G19" i="99" l="1"/>
  <c r="B18" i="108" s="1"/>
  <c r="B18" i="95" l="1"/>
</calcChain>
</file>

<file path=xl/sharedStrings.xml><?xml version="1.0" encoding="utf-8"?>
<sst xmlns="http://schemas.openxmlformats.org/spreadsheetml/2006/main" count="70" uniqueCount="65">
  <si>
    <t>System Reference</t>
  </si>
  <si>
    <t>Installation Contractor Name and Address</t>
  </si>
  <si>
    <t>Model Number</t>
  </si>
  <si>
    <t>Serial Number</t>
  </si>
  <si>
    <t>Site Name and address</t>
  </si>
  <si>
    <t>Date</t>
  </si>
  <si>
    <t>Note: All sections must be completed for acceptance by MEUK</t>
  </si>
  <si>
    <t>Notes</t>
  </si>
  <si>
    <t>Model</t>
  </si>
  <si>
    <t>Serial
Number</t>
  </si>
  <si>
    <t>MCB
Size</t>
  </si>
  <si>
    <t>System Settings</t>
  </si>
  <si>
    <t>System</t>
  </si>
  <si>
    <t>Heating Output</t>
  </si>
  <si>
    <t>Total System Output kW</t>
  </si>
  <si>
    <t>System Details from Front Sheet</t>
  </si>
  <si>
    <t>System Access</t>
  </si>
  <si>
    <t>To remove covers</t>
  </si>
  <si>
    <t>To make repairs</t>
  </si>
  <si>
    <t>Correctly Connected</t>
  </si>
  <si>
    <t>Main Supply Information</t>
  </si>
  <si>
    <t>Module Details</t>
  </si>
  <si>
    <t>Serial</t>
  </si>
  <si>
    <t>Commissioning Engineer</t>
  </si>
  <si>
    <t>Contractor and Site Details</t>
  </si>
  <si>
    <t>System Location</t>
  </si>
  <si>
    <t>System Model(s)</t>
  </si>
  <si>
    <t>Please note the heating output calculation assumes the specific heat capacity of water is 4.19kj/kg/K any additives in the water could change this value making the calculation incorrect.</t>
  </si>
  <si>
    <t>QAHV-N560YA-HPB</t>
  </si>
  <si>
    <t>Item Code 1075 settings</t>
  </si>
  <si>
    <t>Address</t>
  </si>
  <si>
    <t>Pump 2
l/m</t>
  </si>
  <si>
    <t>Pump 1
l/m</t>
  </si>
  <si>
    <t>Inlet Temp
TH12</t>
  </si>
  <si>
    <t>Outlet Temp
TH11</t>
  </si>
  <si>
    <t>Interconecting Wiring</t>
  </si>
  <si>
    <t>Size</t>
  </si>
  <si>
    <t>Mode 1 Thermo Off Thermistor Selection (1501)</t>
  </si>
  <si>
    <t>Mode 2 Thermo On Thermistor Selection (1502)</t>
  </si>
  <si>
    <t>Mode 2 Thermo Off Thermistor Selection (1503)</t>
  </si>
  <si>
    <t>Mode 3 Thermo ON thermistor selection (1504)</t>
  </si>
  <si>
    <t>Mode 3 Thermo Off Thermistor Selection (1505)</t>
  </si>
  <si>
    <t>TH15</t>
  </si>
  <si>
    <t xml:space="preserve">TH16 </t>
  </si>
  <si>
    <t>TH17</t>
  </si>
  <si>
    <t>TH18 if Secondary side control used</t>
  </si>
  <si>
    <t xml:space="preserve">Mode 1 Thermo Differential (1508) </t>
  </si>
  <si>
    <t>Mode 2 Thermo Differential (1509)</t>
  </si>
  <si>
    <t>Mode 3 Thermo Differential (1510)</t>
  </si>
  <si>
    <t>Mode 1 Thermo On thermistor selection (1500)</t>
  </si>
  <si>
    <t>SW2-5 on/off</t>
  </si>
  <si>
    <t>Method used for frost protection
EG circulaiton, compressor, BMS or immersion heaters</t>
  </si>
  <si>
    <t>Mode setting above relate to the sensor used for thrmosat on and the sensor for thermostat off. There are three modes availbable and each require a selection of sensor for each unit.</t>
  </si>
  <si>
    <t>Is secondary side control used? 
(121)</t>
  </si>
  <si>
    <t>3 or 6 sensor control method?
(1214)</t>
  </si>
  <si>
    <t>Outlet Hot water temperature
(9)</t>
  </si>
  <si>
    <t>Number of Water Control Modes
(1507)</t>
  </si>
  <si>
    <t>Below are two diagrams of the sugested sensor positioning and their labels note in some diagrams TH15-2 TH16-2 and TH17-2 have the digit 1 replaced with a letter "p" and an example 
of the sheet being filled out for 2 modes. Mode 1 switching on from TH15 and off from TH17 and Mode 2 swithing on from TH15-1 and off from TH17-1</t>
  </si>
  <si>
    <t>Item Code</t>
  </si>
  <si>
    <t>Primary Source Side</t>
  </si>
  <si>
    <t>Secondary Load Side</t>
  </si>
  <si>
    <t>Flow rate (pump output opening 16%)</t>
  </si>
  <si>
    <t>Flow rate (pump output opening 27%)</t>
  </si>
  <si>
    <t>Flow rate (pump output opening 100%)</t>
  </si>
  <si>
    <t>Pump output opening / water flow rate adjust valve opening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</si>
</sst>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10"/>
      <name val="Arial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2"/>
      <color theme="0"/>
      <name val="Arial"/>
      <family val="2"/>
    </font>
    <font>
      <sz val="10"/>
      <color theme="1"/>
      <name val="Arial"/>
      <family val="2"/>
    </font>
    <font>
      <sz val="18"/>
      <name val="Arial"/>
      <family val="2"/>
    </font>
    <font>
      <sz val="17.5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9" fillId="0" borderId="0"/>
    <xf numFmtId="0" fontId="1" fillId="0" borderId="0"/>
  </cellStyleXfs>
  <cellXfs count="155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 vertical="top"/>
    </xf>
    <xf numFmtId="0" fontId="3" fillId="2" borderId="0" xfId="0" applyFont="1" applyFill="1" applyAlignment="1">
      <alignment horizontal="left" vertical="top"/>
    </xf>
    <xf numFmtId="0" fontId="4" fillId="2" borderId="0" xfId="0" applyFont="1" applyFill="1" applyAlignment="1">
      <alignment horizontal="left" vertical="top"/>
    </xf>
    <xf numFmtId="0" fontId="0" fillId="2" borderId="1" xfId="0" applyFill="1" applyBorder="1" applyAlignment="1">
      <alignment horizontal="left" vertical="top"/>
    </xf>
    <xf numFmtId="0" fontId="0" fillId="0" borderId="0" xfId="0" applyAlignment="1">
      <alignment horizontal="center"/>
    </xf>
    <xf numFmtId="0" fontId="0" fillId="0" borderId="1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wrapText="1"/>
    </xf>
    <xf numFmtId="0" fontId="8" fillId="2" borderId="0" xfId="0" applyFont="1" applyFill="1"/>
    <xf numFmtId="0" fontId="2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wrapText="1"/>
    </xf>
    <xf numFmtId="0" fontId="2" fillId="0" borderId="9" xfId="0" applyFont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9" fillId="2" borderId="0" xfId="1" applyNumberFormat="1" applyFill="1" applyAlignment="1">
      <alignment horizontal="left"/>
    </xf>
    <xf numFmtId="0" fontId="3" fillId="2" borderId="0" xfId="1" applyNumberFormat="1" applyFont="1" applyFill="1" applyAlignment="1">
      <alignment horizontal="left" vertical="center"/>
    </xf>
    <xf numFmtId="0" fontId="3" fillId="2" borderId="0" xfId="1" applyNumberFormat="1" applyFont="1" applyFill="1" applyAlignment="1">
      <alignment horizontal="center" vertical="center" wrapText="1"/>
    </xf>
    <xf numFmtId="0" fontId="3" fillId="2" borderId="0" xfId="1" applyNumberFormat="1" applyFont="1" applyFill="1" applyAlignment="1">
      <alignment horizontal="left" wrapText="1"/>
    </xf>
    <xf numFmtId="0" fontId="3" fillId="2" borderId="0" xfId="1" applyNumberFormat="1" applyFont="1" applyFill="1" applyAlignment="1">
      <alignment horizontal="left"/>
    </xf>
    <xf numFmtId="0" fontId="3" fillId="2" borderId="0" xfId="1" applyNumberFormat="1" applyFont="1" applyFill="1"/>
    <xf numFmtId="0" fontId="10" fillId="2" borderId="0" xfId="1" applyNumberFormat="1" applyFont="1" applyFill="1" applyAlignment="1">
      <alignment horizontal="left"/>
    </xf>
    <xf numFmtId="0" fontId="11" fillId="2" borderId="0" xfId="1" applyNumberFormat="1" applyFont="1" applyFill="1" applyAlignment="1">
      <alignment horizontal="center" vertical="center"/>
    </xf>
    <xf numFmtId="0" fontId="3" fillId="2" borderId="1" xfId="1" applyNumberFormat="1" applyFont="1" applyFill="1" applyBorder="1" applyAlignment="1">
      <alignment horizontal="center" vertical="center"/>
    </xf>
    <xf numFmtId="0" fontId="10" fillId="2" borderId="0" xfId="1" applyNumberFormat="1" applyFont="1" applyFill="1" applyAlignment="1">
      <alignment horizontal="center"/>
    </xf>
    <xf numFmtId="0" fontId="2" fillId="2" borderId="1" xfId="1" applyNumberFormat="1" applyFont="1" applyFill="1" applyBorder="1" applyAlignment="1">
      <alignment horizontal="center"/>
    </xf>
    <xf numFmtId="0" fontId="2" fillId="4" borderId="1" xfId="1" applyNumberFormat="1" applyFont="1" applyFill="1" applyBorder="1" applyAlignment="1" applyProtection="1">
      <alignment horizontal="center"/>
      <protection locked="0"/>
    </xf>
    <xf numFmtId="0" fontId="2" fillId="2" borderId="0" xfId="1" applyNumberFormat="1" applyFont="1" applyFill="1" applyAlignment="1">
      <alignment horizontal="left"/>
    </xf>
    <xf numFmtId="0" fontId="2" fillId="4" borderId="1" xfId="1" applyNumberFormat="1" applyFont="1" applyFill="1" applyBorder="1" applyAlignment="1" applyProtection="1">
      <alignment horizontal="center" vertical="center"/>
      <protection locked="0"/>
    </xf>
    <xf numFmtId="0" fontId="9" fillId="2" borderId="0" xfId="1" applyNumberFormat="1" applyFill="1" applyAlignment="1">
      <alignment horizontal="center"/>
    </xf>
    <xf numFmtId="0" fontId="0" fillId="0" borderId="10" xfId="0" applyBorder="1" applyAlignment="1">
      <alignment horizontal="center"/>
    </xf>
    <xf numFmtId="2" fontId="3" fillId="2" borderId="12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6" fillId="2" borderId="0" xfId="1" applyNumberFormat="1" applyFont="1" applyFill="1" applyAlignment="1" applyProtection="1">
      <alignment vertical="center"/>
      <protection locked="0"/>
    </xf>
    <xf numFmtId="164" fontId="7" fillId="2" borderId="0" xfId="1" applyFont="1" applyFill="1" applyAlignment="1" applyProtection="1">
      <alignment vertical="center"/>
      <protection locked="0"/>
    </xf>
    <xf numFmtId="0" fontId="2" fillId="2" borderId="0" xfId="1" applyNumberFormat="1" applyFont="1" applyFill="1" applyAlignment="1">
      <alignment horizontal="center"/>
    </xf>
    <xf numFmtId="0" fontId="2" fillId="2" borderId="0" xfId="1" applyNumberFormat="1" applyFont="1" applyFill="1" applyAlignment="1" applyProtection="1">
      <alignment horizontal="center" vertical="center"/>
      <protection locked="0"/>
    </xf>
    <xf numFmtId="2" fontId="0" fillId="0" borderId="3" xfId="0" applyNumberFormat="1" applyBorder="1" applyAlignment="1">
      <alignment horizontal="center"/>
    </xf>
    <xf numFmtId="0" fontId="11" fillId="2" borderId="0" xfId="1" applyNumberFormat="1" applyFont="1" applyFill="1" applyAlignment="1">
      <alignment horizontal="left"/>
    </xf>
    <xf numFmtId="0" fontId="12" fillId="2" borderId="0" xfId="1" applyNumberFormat="1" applyFont="1" applyFill="1" applyAlignment="1" applyProtection="1">
      <alignment vertical="center"/>
      <protection locked="0"/>
    </xf>
    <xf numFmtId="2" fontId="0" fillId="0" borderId="1" xfId="0" applyNumberFormat="1" applyBorder="1" applyAlignment="1">
      <alignment horizontal="center"/>
    </xf>
    <xf numFmtId="0" fontId="0" fillId="2" borderId="0" xfId="0" applyFill="1" applyAlignment="1" applyProtection="1">
      <alignment horizontal="center"/>
      <protection locked="0"/>
    </xf>
    <xf numFmtId="0" fontId="8" fillId="0" borderId="0" xfId="0" applyFont="1" applyAlignment="1">
      <alignment wrapText="1"/>
    </xf>
    <xf numFmtId="0" fontId="0" fillId="2" borderId="0" xfId="0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/>
    <xf numFmtId="0" fontId="3" fillId="2" borderId="0" xfId="0" applyFont="1" applyFill="1" applyAlignment="1">
      <alignment horizontal="center" vertical="center" wrapText="1"/>
    </xf>
    <xf numFmtId="0" fontId="0" fillId="2" borderId="0" xfId="0" applyFill="1" applyProtection="1"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3" fillId="4" borderId="1" xfId="1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/>
    <xf numFmtId="0" fontId="3" fillId="2" borderId="0" xfId="0" applyFont="1" applyFill="1"/>
    <xf numFmtId="0" fontId="2" fillId="3" borderId="14" xfId="0" applyFont="1" applyFill="1" applyBorder="1" applyAlignment="1" applyProtection="1">
      <alignment horizontal="center" vertical="center"/>
      <protection locked="0"/>
    </xf>
    <xf numFmtId="0" fontId="2" fillId="3" borderId="4" xfId="0" applyFont="1" applyFill="1" applyBorder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vertical="center"/>
      <protection locked="0"/>
    </xf>
    <xf numFmtId="0" fontId="0" fillId="3" borderId="15" xfId="0" applyFill="1" applyBorder="1" applyAlignment="1" applyProtection="1">
      <alignment horizontal="center" vertical="center"/>
      <protection locked="0"/>
    </xf>
    <xf numFmtId="0" fontId="2" fillId="3" borderId="15" xfId="0" applyFont="1" applyFill="1" applyBorder="1" applyAlignment="1" applyProtection="1">
      <alignment horizontal="center" vertical="center"/>
      <protection locked="0"/>
    </xf>
    <xf numFmtId="0" fontId="0" fillId="3" borderId="14" xfId="0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0" fillId="3" borderId="5" xfId="0" applyFill="1" applyBorder="1" applyAlignment="1" applyProtection="1">
      <alignment horizontal="center" vertical="center"/>
      <protection locked="0"/>
    </xf>
    <xf numFmtId="0" fontId="0" fillId="3" borderId="6" xfId="0" applyFill="1" applyBorder="1" applyAlignment="1" applyProtection="1">
      <alignment horizontal="center" vertical="center"/>
      <protection locked="0"/>
    </xf>
    <xf numFmtId="0" fontId="0" fillId="3" borderId="12" xfId="0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>
      <alignment horizontal="center" vertical="center" wrapText="1"/>
    </xf>
    <xf numFmtId="0" fontId="10" fillId="2" borderId="0" xfId="0" applyFont="1" applyFill="1"/>
    <xf numFmtId="0" fontId="13" fillId="2" borderId="0" xfId="0" applyFont="1" applyFill="1"/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3" borderId="9" xfId="0" applyFill="1" applyBorder="1" applyAlignment="1" applyProtection="1">
      <alignment horizontal="center" vertical="center"/>
      <protection locked="0"/>
    </xf>
    <xf numFmtId="0" fontId="0" fillId="2" borderId="1" xfId="0" applyFill="1" applyBorder="1"/>
    <xf numFmtId="0" fontId="14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/>
    </xf>
    <xf numFmtId="0" fontId="0" fillId="2" borderId="1" xfId="0" applyFill="1" applyBorder="1" applyProtection="1">
      <protection locked="0"/>
    </xf>
    <xf numFmtId="0" fontId="0" fillId="2" borderId="4" xfId="0" applyFill="1" applyBorder="1"/>
    <xf numFmtId="0" fontId="9" fillId="4" borderId="10" xfId="1" applyNumberFormat="1" applyFill="1" applyBorder="1" applyAlignment="1" applyProtection="1">
      <alignment horizontal="center" vertical="top"/>
      <protection locked="0"/>
    </xf>
    <xf numFmtId="0" fontId="9" fillId="4" borderId="11" xfId="1" applyNumberFormat="1" applyFill="1" applyBorder="1" applyAlignment="1" applyProtection="1">
      <alignment horizontal="center" vertical="top"/>
      <protection locked="0"/>
    </xf>
    <xf numFmtId="0" fontId="9" fillId="4" borderId="3" xfId="1" applyNumberFormat="1" applyFill="1" applyBorder="1" applyAlignment="1" applyProtection="1">
      <alignment horizontal="center" vertical="top"/>
      <protection locked="0"/>
    </xf>
    <xf numFmtId="0" fontId="9" fillId="4" borderId="14" xfId="1" applyNumberFormat="1" applyFill="1" applyBorder="1" applyAlignment="1" applyProtection="1">
      <alignment horizontal="center" vertical="top"/>
      <protection locked="0"/>
    </xf>
    <xf numFmtId="0" fontId="9" fillId="4" borderId="0" xfId="1" applyNumberFormat="1" applyFill="1" applyAlignment="1" applyProtection="1">
      <alignment horizontal="center" vertical="top"/>
      <protection locked="0"/>
    </xf>
    <xf numFmtId="0" fontId="9" fillId="4" borderId="4" xfId="1" applyNumberFormat="1" applyFill="1" applyBorder="1" applyAlignment="1" applyProtection="1">
      <alignment horizontal="center" vertical="top"/>
      <protection locked="0"/>
    </xf>
    <xf numFmtId="0" fontId="9" fillId="4" borderId="5" xfId="1" applyNumberFormat="1" applyFill="1" applyBorder="1" applyAlignment="1" applyProtection="1">
      <alignment horizontal="center" vertical="top"/>
      <protection locked="0"/>
    </xf>
    <xf numFmtId="0" fontId="9" fillId="4" borderId="13" xfId="1" applyNumberFormat="1" applyFill="1" applyBorder="1" applyAlignment="1" applyProtection="1">
      <alignment horizontal="center" vertical="top"/>
      <protection locked="0"/>
    </xf>
    <xf numFmtId="0" fontId="9" fillId="4" borderId="6" xfId="1" applyNumberFormat="1" applyFill="1" applyBorder="1" applyAlignment="1" applyProtection="1">
      <alignment horizontal="center" vertical="top"/>
      <protection locked="0"/>
    </xf>
    <xf numFmtId="0" fontId="3" fillId="2" borderId="0" xfId="1" applyNumberFormat="1" applyFont="1" applyFill="1" applyAlignment="1">
      <alignment horizontal="center" vertical="center" wrapText="1"/>
    </xf>
    <xf numFmtId="0" fontId="9" fillId="2" borderId="0" xfId="1" applyNumberFormat="1" applyFill="1" applyAlignment="1">
      <alignment horizontal="center"/>
    </xf>
    <xf numFmtId="0" fontId="7" fillId="4" borderId="7" xfId="1" applyNumberFormat="1" applyFont="1" applyFill="1" applyBorder="1" applyAlignment="1" applyProtection="1">
      <alignment horizontal="center" vertical="center"/>
      <protection locked="0"/>
    </xf>
    <xf numFmtId="0" fontId="7" fillId="4" borderId="8" xfId="1" applyNumberFormat="1" applyFont="1" applyFill="1" applyBorder="1" applyAlignment="1" applyProtection="1">
      <alignment horizontal="center" vertical="center"/>
      <protection locked="0"/>
    </xf>
    <xf numFmtId="0" fontId="3" fillId="2" borderId="0" xfId="1" applyNumberFormat="1" applyFont="1" applyFill="1" applyAlignment="1">
      <alignment horizontal="center"/>
    </xf>
    <xf numFmtId="0" fontId="6" fillId="4" borderId="10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11" xfId="1" applyBorder="1" applyAlignment="1" applyProtection="1">
      <alignment horizontal="center" vertical="center" wrapText="1"/>
      <protection locked="0"/>
    </xf>
    <xf numFmtId="164" fontId="9" fillId="0" borderId="3" xfId="1" applyBorder="1" applyAlignment="1" applyProtection="1">
      <alignment horizontal="center" vertical="center" wrapText="1"/>
      <protection locked="0"/>
    </xf>
    <xf numFmtId="164" fontId="9" fillId="0" borderId="14" xfId="1" applyBorder="1" applyAlignment="1" applyProtection="1">
      <alignment horizontal="center" vertical="center" wrapText="1"/>
      <protection locked="0"/>
    </xf>
    <xf numFmtId="164" fontId="9" fillId="0" borderId="0" xfId="1" applyAlignment="1" applyProtection="1">
      <alignment horizontal="center" vertical="center" wrapText="1"/>
      <protection locked="0"/>
    </xf>
    <xf numFmtId="164" fontId="9" fillId="0" borderId="4" xfId="1" applyBorder="1" applyAlignment="1" applyProtection="1">
      <alignment horizontal="center" vertical="center" wrapText="1"/>
      <protection locked="0"/>
    </xf>
    <xf numFmtId="164" fontId="9" fillId="0" borderId="5" xfId="1" applyBorder="1" applyAlignment="1" applyProtection="1">
      <alignment horizontal="center" vertical="center" wrapText="1"/>
      <protection locked="0"/>
    </xf>
    <xf numFmtId="164" fontId="9" fillId="0" borderId="13" xfId="1" applyBorder="1" applyAlignment="1" applyProtection="1">
      <alignment horizontal="center" vertical="center" wrapText="1"/>
      <protection locked="0"/>
    </xf>
    <xf numFmtId="164" fontId="9" fillId="0" borderId="6" xfId="1" applyBorder="1" applyAlignment="1" applyProtection="1">
      <alignment horizontal="center" vertical="center" wrapText="1"/>
      <protection locked="0"/>
    </xf>
    <xf numFmtId="0" fontId="3" fillId="2" borderId="13" xfId="1" applyNumberFormat="1" applyFont="1" applyFill="1" applyBorder="1" applyAlignment="1">
      <alignment horizontal="center"/>
    </xf>
    <xf numFmtId="164" fontId="7" fillId="4" borderId="7" xfId="1" applyFont="1" applyFill="1" applyBorder="1" applyAlignment="1" applyProtection="1">
      <alignment horizontal="center" vertical="center"/>
      <protection locked="0"/>
    </xf>
    <xf numFmtId="164" fontId="7" fillId="4" borderId="8" xfId="1" applyFont="1" applyFill="1" applyBorder="1" applyAlignment="1" applyProtection="1">
      <alignment horizontal="center" vertical="center"/>
      <protection locked="0"/>
    </xf>
    <xf numFmtId="164" fontId="7" fillId="4" borderId="2" xfId="1" applyFont="1" applyFill="1" applyBorder="1" applyAlignment="1" applyProtection="1">
      <alignment horizontal="center" vertical="center"/>
      <protection locked="0"/>
    </xf>
    <xf numFmtId="0" fontId="6" fillId="4" borderId="11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3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14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0" xfId="1" applyNumberFormat="1" applyFont="1" applyFill="1" applyAlignment="1" applyProtection="1">
      <alignment horizontal="center" vertical="center" wrapText="1"/>
      <protection locked="0"/>
    </xf>
    <xf numFmtId="0" fontId="6" fillId="4" borderId="4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5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13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6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top" wrapText="1"/>
    </xf>
    <xf numFmtId="0" fontId="0" fillId="2" borderId="1" xfId="0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3" borderId="7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2" xfId="0" applyFill="1" applyBorder="1" applyAlignment="1" applyProtection="1">
      <alignment horizontal="center"/>
      <protection locked="0"/>
    </xf>
    <xf numFmtId="0" fontId="0" fillId="2" borderId="1" xfId="0" applyFill="1" applyBorder="1" applyAlignment="1">
      <alignment horizontal="center"/>
    </xf>
    <xf numFmtId="0" fontId="2" fillId="3" borderId="7" xfId="0" applyFont="1" applyFill="1" applyBorder="1" applyAlignment="1" applyProtection="1">
      <alignment horizontal="left" vertical="top" wrapText="1"/>
      <protection locked="0"/>
    </xf>
    <xf numFmtId="0" fontId="2" fillId="3" borderId="2" xfId="0" applyFont="1" applyFill="1" applyBorder="1" applyAlignment="1" applyProtection="1">
      <alignment horizontal="left" vertical="top" wrapText="1"/>
      <protection locked="0"/>
    </xf>
    <xf numFmtId="0" fontId="2" fillId="3" borderId="8" xfId="0" applyFont="1" applyFill="1" applyBorder="1" applyAlignment="1" applyProtection="1">
      <alignment horizontal="left" vertical="top" wrapText="1"/>
      <protection locked="0"/>
    </xf>
    <xf numFmtId="0" fontId="0" fillId="2" borderId="0" xfId="0" applyFill="1" applyAlignment="1">
      <alignment horizontal="center"/>
    </xf>
    <xf numFmtId="0" fontId="2" fillId="2" borderId="13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8" fillId="0" borderId="7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3" fillId="2" borderId="5" xfId="0" applyFont="1" applyFill="1" applyBorder="1" applyAlignment="1">
      <alignment horizontal="right" vertical="center"/>
    </xf>
    <xf numFmtId="0" fontId="3" fillId="2" borderId="13" xfId="0" applyFont="1" applyFill="1" applyBorder="1" applyAlignment="1">
      <alignment horizontal="right" vertical="center"/>
    </xf>
    <xf numFmtId="0" fontId="3" fillId="2" borderId="6" xfId="0" applyFont="1" applyFill="1" applyBorder="1" applyAlignment="1">
      <alignment horizontal="right" vertical="center"/>
    </xf>
  </cellXfs>
  <cellStyles count="3">
    <cellStyle name="Normal" xfId="0" builtinId="0"/>
    <cellStyle name="Normal 2 2" xfId="2" xr:uid="{00000000-0005-0000-0000-000001000000}"/>
    <cellStyle name="Normal 3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1</xdr:col>
      <xdr:colOff>1829353</xdr:colOff>
      <xdr:row>0</xdr:row>
      <xdr:rowOff>631050</xdr:rowOff>
    </xdr:to>
    <xdr:pic>
      <xdr:nvPicPr>
        <xdr:cNvPr id="3" name="Picture 2" descr="C:\Users\parryi\Desktop\MELSMART LOGO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050"/>
          <a:ext cx="1819828" cy="61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104775</xdr:rowOff>
    </xdr:from>
    <xdr:to>
      <xdr:col>11</xdr:col>
      <xdr:colOff>65138</xdr:colOff>
      <xdr:row>16</xdr:row>
      <xdr:rowOff>9274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1B71C1-2624-4818-2D78-167A82CBA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590550"/>
          <a:ext cx="12295238" cy="20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1885950</xdr:colOff>
      <xdr:row>3</xdr:row>
      <xdr:rowOff>126225</xdr:rowOff>
    </xdr:to>
    <xdr:pic>
      <xdr:nvPicPr>
        <xdr:cNvPr id="3" name="Picture 2" descr="C:\Users\parryi\Desktop\MELSMART LOGO.jpg">
          <a:extLst>
            <a:ext uri="{FF2B5EF4-FFF2-40B4-BE49-F238E27FC236}">
              <a16:creationId xmlns:a16="http://schemas.microsoft.com/office/drawing/2014/main" id="{9912EACD-C838-4AC4-A493-DF9C05D287A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66675</xdr:colOff>
      <xdr:row>18</xdr:row>
      <xdr:rowOff>66675</xdr:rowOff>
    </xdr:from>
    <xdr:to>
      <xdr:col>11</xdr:col>
      <xdr:colOff>0</xdr:colOff>
      <xdr:row>18</xdr:row>
      <xdr:rowOff>333342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D674FE-DCE8-16EB-F410-5BB8A14AF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5300" y="2981325"/>
          <a:ext cx="8077200" cy="2666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438150</xdr:colOff>
      <xdr:row>0</xdr:row>
      <xdr:rowOff>612000</xdr:rowOff>
    </xdr:to>
    <xdr:pic>
      <xdr:nvPicPr>
        <xdr:cNvPr id="2" name="Picture 1" descr="C:\Users\parryi\Desktop\MELSMART LOGO.jpg">
          <a:extLst>
            <a:ext uri="{FF2B5EF4-FFF2-40B4-BE49-F238E27FC236}">
              <a16:creationId xmlns:a16="http://schemas.microsoft.com/office/drawing/2014/main" id="{AD843377-BB2C-464C-853E-9FB69F3453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</xdr:colOff>
      <xdr:row>0</xdr:row>
      <xdr:rowOff>28575</xdr:rowOff>
    </xdr:from>
    <xdr:ext cx="1709127" cy="628651"/>
    <xdr:pic>
      <xdr:nvPicPr>
        <xdr:cNvPr id="2" name="Picture 1" descr="C:\Users\parryi\Desktop\MELSMART LOGO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8575"/>
          <a:ext cx="1709127" cy="62865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2</xdr:col>
      <xdr:colOff>704850</xdr:colOff>
      <xdr:row>0</xdr:row>
      <xdr:rowOff>631050</xdr:rowOff>
    </xdr:to>
    <xdr:pic>
      <xdr:nvPicPr>
        <xdr:cNvPr id="4" name="Picture 3" descr="C:\Users\parryi\Desktop\MELSMART LOGO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05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15</xdr:col>
      <xdr:colOff>369276</xdr:colOff>
      <xdr:row>43</xdr:row>
      <xdr:rowOff>133350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E031ED1-21C3-482A-84BE-0738F63E0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162675"/>
          <a:ext cx="11665926" cy="30480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</xdr:row>
      <xdr:rowOff>0</xdr:rowOff>
    </xdr:from>
    <xdr:to>
      <xdr:col>20</xdr:col>
      <xdr:colOff>247214</xdr:colOff>
      <xdr:row>40</xdr:row>
      <xdr:rowOff>152098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C3F4CC-4D04-4FDC-9860-9FDAA4571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44400" y="6324600"/>
          <a:ext cx="3485714" cy="24190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57150</xdr:colOff>
      <xdr:row>3</xdr:row>
      <xdr:rowOff>126225</xdr:rowOff>
    </xdr:to>
    <xdr:pic>
      <xdr:nvPicPr>
        <xdr:cNvPr id="2" name="Picture 1" descr="C:\Users\parryi\Desktop\MELSMART LOGO.jpg">
          <a:extLst>
            <a:ext uri="{FF2B5EF4-FFF2-40B4-BE49-F238E27FC236}">
              <a16:creationId xmlns:a16="http://schemas.microsoft.com/office/drawing/2014/main" id="{727D3A5C-6256-4814-9034-6C65BFE786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13</xdr:col>
      <xdr:colOff>457200</xdr:colOff>
      <xdr:row>55</xdr:row>
      <xdr:rowOff>121212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ACA470-4322-485A-A72D-99F40D40C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647700"/>
          <a:ext cx="7772400" cy="83793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95250</xdr:rowOff>
    </xdr:from>
    <xdr:to>
      <xdr:col>3</xdr:col>
      <xdr:colOff>542925</xdr:colOff>
      <xdr:row>1</xdr:row>
      <xdr:rowOff>40500</xdr:rowOff>
    </xdr:to>
    <xdr:pic>
      <xdr:nvPicPr>
        <xdr:cNvPr id="8" name="Picture 7" descr="C:\Users\parryi\Desktop\MELSMART LOGO.jp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123825</xdr:colOff>
      <xdr:row>5</xdr:row>
      <xdr:rowOff>19050</xdr:rowOff>
    </xdr:from>
    <xdr:to>
      <xdr:col>14</xdr:col>
      <xdr:colOff>104775</xdr:colOff>
      <xdr:row>51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641000-5965-40C2-9E93-8594D36EB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076450"/>
          <a:ext cx="7543800" cy="7448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57150</xdr:colOff>
      <xdr:row>3</xdr:row>
      <xdr:rowOff>126225</xdr:rowOff>
    </xdr:to>
    <xdr:pic>
      <xdr:nvPicPr>
        <xdr:cNvPr id="2" name="Picture 1" descr="C:\Users\parryi\Desktop\MELSMART LOGO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156482</xdr:colOff>
      <xdr:row>4</xdr:row>
      <xdr:rowOff>68036</xdr:rowOff>
    </xdr:from>
    <xdr:to>
      <xdr:col>13</xdr:col>
      <xdr:colOff>322489</xdr:colOff>
      <xdr:row>60</xdr:row>
      <xdr:rowOff>17744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664495-2BCE-4B74-BD85-E4DCB02A2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" y="721179"/>
          <a:ext cx="7772400" cy="90937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57150</xdr:colOff>
      <xdr:row>3</xdr:row>
      <xdr:rowOff>126225</xdr:rowOff>
    </xdr:to>
    <xdr:pic>
      <xdr:nvPicPr>
        <xdr:cNvPr id="2" name="Picture 1" descr="C:\Users\parryi\Desktop\MELSMART LOGO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</xdr:colOff>
      <xdr:row>4</xdr:row>
      <xdr:rowOff>0</xdr:rowOff>
    </xdr:from>
    <xdr:to>
      <xdr:col>14</xdr:col>
      <xdr:colOff>95251</xdr:colOff>
      <xdr:row>57</xdr:row>
      <xdr:rowOff>24708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C20C5B-1FD7-4823-8C5A-DDB8BAD2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647700"/>
          <a:ext cx="8020050" cy="86067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1885950</xdr:colOff>
      <xdr:row>0</xdr:row>
      <xdr:rowOff>612000</xdr:rowOff>
    </xdr:to>
    <xdr:pic>
      <xdr:nvPicPr>
        <xdr:cNvPr id="2" name="Picture 1" descr="C:\Users\parryi\Desktop\MELSMART LOGO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161927</xdr:colOff>
      <xdr:row>0</xdr:row>
      <xdr:rowOff>551467</xdr:rowOff>
    </xdr:from>
    <xdr:to>
      <xdr:col>1</xdr:col>
      <xdr:colOff>12078048</xdr:colOff>
      <xdr:row>51</xdr:row>
      <xdr:rowOff>323849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A715D2-9DC2-4D16-A25F-65AEEDB11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52309" y="-1238915"/>
          <a:ext cx="8573482" cy="1215424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1885950</xdr:colOff>
      <xdr:row>0</xdr:row>
      <xdr:rowOff>612000</xdr:rowOff>
    </xdr:to>
    <xdr:pic>
      <xdr:nvPicPr>
        <xdr:cNvPr id="3" name="Picture 2" descr="C:\Users\parryi\Desktop\MELSMART LOGO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188595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0</xdr:colOff>
      <xdr:row>4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997BEC-8AC9-4DA6-9FAC-C9D866BFB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0"/>
          <a:ext cx="7772400" cy="7115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26"/>
  <sheetViews>
    <sheetView workbookViewId="0">
      <selection activeCell="B2" sqref="B2"/>
    </sheetView>
  </sheetViews>
  <sheetFormatPr defaultColWidth="0" defaultRowHeight="12.75" customHeight="1" zeroHeight="1" x14ac:dyDescent="0.2"/>
  <cols>
    <col min="1" max="1" width="7.140625" style="2" customWidth="1"/>
    <col min="2" max="2" width="96.7109375" style="2" customWidth="1"/>
    <col min="3" max="3" width="7.140625" style="2" customWidth="1"/>
    <col min="4" max="10" width="9.140625" style="2" hidden="1" customWidth="1"/>
    <col min="11" max="13" width="0" style="2" hidden="1" customWidth="1"/>
    <col min="14" max="16384" width="9.140625" style="2" hidden="1"/>
  </cols>
  <sheetData>
    <row r="1" spans="2:11" ht="52.5" customHeight="1" x14ac:dyDescent="0.2"/>
    <row r="2" spans="2:11" ht="333" customHeight="1" x14ac:dyDescent="0.2">
      <c r="B2" s="5"/>
    </row>
    <row r="3" spans="2:11" ht="12.75" customHeight="1" x14ac:dyDescent="0.2">
      <c r="C3" s="3"/>
      <c r="D3" s="3"/>
      <c r="E3" s="3"/>
      <c r="F3" s="3"/>
      <c r="G3" s="3"/>
      <c r="H3" s="3"/>
      <c r="I3" s="3"/>
      <c r="J3" s="3"/>
      <c r="K3" s="3"/>
    </row>
    <row r="4" spans="2:11" ht="25.5" hidden="1" customHeight="1" x14ac:dyDescent="0.2"/>
    <row r="13" spans="2:11" ht="12.75" hidden="1" customHeight="1" x14ac:dyDescent="0.2">
      <c r="B13" s="4"/>
    </row>
    <row r="16" spans="2:11" ht="12.75" hidden="1" customHeight="1" x14ac:dyDescent="0.2">
      <c r="B16" s="4"/>
    </row>
    <row r="17" spans="2:10" ht="12.75" hidden="1" customHeight="1" x14ac:dyDescent="0.2">
      <c r="B17" s="4"/>
      <c r="C17" s="4"/>
      <c r="D17" s="4"/>
      <c r="E17" s="4"/>
      <c r="F17" s="4"/>
      <c r="G17" s="4"/>
      <c r="H17" s="4"/>
      <c r="I17" s="4"/>
      <c r="J17" s="4"/>
    </row>
    <row r="18" spans="2:10" ht="12.75" hidden="1" customHeight="1" x14ac:dyDescent="0.2">
      <c r="B18" s="4"/>
      <c r="C18" s="4"/>
      <c r="D18" s="4"/>
      <c r="E18" s="4"/>
      <c r="F18" s="4"/>
      <c r="G18" s="4"/>
      <c r="H18" s="4"/>
      <c r="I18" s="4"/>
      <c r="J18" s="4"/>
    </row>
    <row r="19" spans="2:10" ht="12.75" hidden="1" customHeight="1" x14ac:dyDescent="0.2">
      <c r="B19" s="4"/>
      <c r="C19" s="4"/>
      <c r="D19" s="4"/>
      <c r="E19" s="4"/>
      <c r="F19" s="4"/>
      <c r="G19" s="4"/>
      <c r="H19" s="4"/>
      <c r="I19" s="4"/>
      <c r="J19" s="4"/>
    </row>
    <row r="20" spans="2:10" ht="12.75" hidden="1" customHeight="1" x14ac:dyDescent="0.2">
      <c r="B20" s="4"/>
    </row>
    <row r="21" spans="2:10" ht="12.75" hidden="1" customHeight="1" x14ac:dyDescent="0.2">
      <c r="B21" s="4"/>
      <c r="C21" s="4"/>
      <c r="D21" s="4"/>
      <c r="E21" s="4"/>
      <c r="F21" s="4"/>
      <c r="G21" s="4"/>
      <c r="H21" s="4"/>
      <c r="I21" s="4"/>
      <c r="J21" s="4"/>
    </row>
    <row r="22" spans="2:10" ht="12.75" hidden="1" customHeight="1" x14ac:dyDescent="0.2">
      <c r="B22" s="4"/>
      <c r="C22" s="4"/>
      <c r="D22" s="4"/>
      <c r="E22" s="4"/>
      <c r="F22" s="4"/>
      <c r="G22" s="4"/>
      <c r="H22" s="4"/>
      <c r="I22" s="4"/>
      <c r="J22" s="4"/>
    </row>
    <row r="23" spans="2:10" ht="12.75" hidden="1" customHeight="1" x14ac:dyDescent="0.2">
      <c r="B23" s="4"/>
    </row>
    <row r="24" spans="2:10" ht="12.75" hidden="1" customHeight="1" x14ac:dyDescent="0.2">
      <c r="B24" s="4"/>
      <c r="C24" s="4"/>
      <c r="D24" s="4"/>
      <c r="E24" s="4"/>
      <c r="F24" s="4"/>
      <c r="G24" s="4"/>
      <c r="H24" s="4"/>
      <c r="I24" s="4"/>
      <c r="J24" s="4"/>
    </row>
    <row r="25" spans="2:10" ht="12.75" hidden="1" customHeight="1" x14ac:dyDescent="0.2">
      <c r="B25" s="4"/>
      <c r="C25" s="4"/>
      <c r="D25" s="4"/>
      <c r="E25" s="4"/>
      <c r="F25" s="4"/>
      <c r="G25" s="4"/>
      <c r="H25" s="4"/>
      <c r="I25" s="4"/>
      <c r="J25" s="4"/>
    </row>
    <row r="26" spans="2:10" ht="12.75" hidden="1" customHeight="1" x14ac:dyDescent="0.2">
      <c r="B26" s="4"/>
      <c r="C26" s="4"/>
      <c r="D26" s="4"/>
      <c r="E26" s="4"/>
      <c r="F26" s="4"/>
      <c r="G26" s="4"/>
      <c r="H26" s="4"/>
      <c r="I26" s="4"/>
      <c r="J26" s="4"/>
    </row>
  </sheetData>
  <phoneticPr fontId="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68DE3-E6AA-46A5-BBBB-5C61FB7C9AC6}">
  <sheetPr codeName="Sheet9">
    <pageSetUpPr fitToPage="1"/>
  </sheetPr>
  <dimension ref="A1:V24"/>
  <sheetViews>
    <sheetView workbookViewId="0">
      <selection activeCell="B20" sqref="B20"/>
    </sheetView>
  </sheetViews>
  <sheetFormatPr defaultColWidth="0" defaultRowHeight="12.75" zeroHeight="1" x14ac:dyDescent="0.2"/>
  <cols>
    <col min="1" max="1" width="3.5703125" style="1" customWidth="1"/>
    <col min="2" max="2" width="60" style="1" customWidth="1"/>
    <col min="3" max="11" width="13.5703125" style="1" customWidth="1"/>
    <col min="12" max="12" width="3.5703125" style="1" customWidth="1"/>
    <col min="13" max="21" width="9.140625" style="1" hidden="1" customWidth="1"/>
    <col min="22" max="22" width="3.5703125" style="1" hidden="1" customWidth="1"/>
    <col min="23" max="16384" width="9.140625" style="1" hidden="1"/>
  </cols>
  <sheetData>
    <row r="1" s="1" customFormat="1" x14ac:dyDescent="0.2"/>
    <row r="2" s="1" customFormat="1" x14ac:dyDescent="0.2"/>
    <row r="3" s="1" customFormat="1" x14ac:dyDescent="0.2"/>
    <row r="4" s="1" customFormat="1" x14ac:dyDescent="0.2"/>
    <row r="5" s="1" customFormat="1" x14ac:dyDescent="0.2"/>
    <row r="6" s="1" customFormat="1" x14ac:dyDescent="0.2"/>
    <row r="7" s="1" customFormat="1" x14ac:dyDescent="0.2"/>
    <row r="8" s="1" customFormat="1" x14ac:dyDescent="0.2"/>
    <row r="9" s="1" customFormat="1" x14ac:dyDescent="0.2"/>
    <row r="10" s="1" customFormat="1" x14ac:dyDescent="0.2"/>
    <row r="11" s="1" customFormat="1" x14ac:dyDescent="0.2"/>
    <row r="12" s="1" customFormat="1" x14ac:dyDescent="0.2"/>
    <row r="13" s="1" customFormat="1" x14ac:dyDescent="0.2"/>
    <row r="14" s="1" customFormat="1" x14ac:dyDescent="0.2"/>
    <row r="15" s="1" customFormat="1" x14ac:dyDescent="0.2"/>
    <row r="16" s="1" customFormat="1" x14ac:dyDescent="0.2"/>
    <row r="17" spans="2:11" x14ac:dyDescent="0.2"/>
    <row r="18" spans="2:11" x14ac:dyDescent="0.2"/>
    <row r="19" spans="2:11" ht="27" customHeight="1" x14ac:dyDescent="0.2">
      <c r="B19" s="82"/>
      <c r="C19" s="143"/>
      <c r="D19" s="143"/>
      <c r="E19" s="143"/>
      <c r="F19" s="143"/>
      <c r="G19" s="143"/>
      <c r="H19" s="143"/>
      <c r="I19" s="143"/>
      <c r="J19" s="143"/>
      <c r="K19" s="143"/>
    </row>
    <row r="20" spans="2:11" ht="45" customHeight="1" x14ac:dyDescent="0.2">
      <c r="B20" s="84" t="s">
        <v>64</v>
      </c>
      <c r="C20" s="83">
        <v>1600</v>
      </c>
      <c r="D20" s="83">
        <v>1400</v>
      </c>
      <c r="E20" s="83">
        <v>1200</v>
      </c>
      <c r="F20" s="83">
        <v>100</v>
      </c>
      <c r="G20" s="83">
        <v>800</v>
      </c>
      <c r="H20" s="83">
        <v>600</v>
      </c>
      <c r="I20" s="83">
        <v>400</v>
      </c>
      <c r="J20" s="83">
        <v>200</v>
      </c>
      <c r="K20" s="83">
        <v>100</v>
      </c>
    </row>
    <row r="21" spans="2:11" ht="30" customHeight="1" x14ac:dyDescent="0.2">
      <c r="B21" s="85" t="s">
        <v>61</v>
      </c>
      <c r="C21" s="86"/>
      <c r="D21" s="86"/>
      <c r="E21" s="86"/>
      <c r="F21" s="86"/>
      <c r="G21" s="86"/>
      <c r="H21" s="86"/>
      <c r="I21" s="86"/>
      <c r="J21" s="86"/>
      <c r="K21" s="86"/>
    </row>
    <row r="22" spans="2:11" ht="30" customHeight="1" x14ac:dyDescent="0.2">
      <c r="B22" s="85" t="s">
        <v>62</v>
      </c>
      <c r="C22" s="86"/>
      <c r="D22" s="86"/>
      <c r="E22" s="86"/>
      <c r="F22" s="86"/>
      <c r="G22" s="86"/>
      <c r="H22" s="86"/>
      <c r="I22" s="86"/>
      <c r="J22" s="86"/>
      <c r="K22" s="86"/>
    </row>
    <row r="23" spans="2:11" ht="30" customHeight="1" x14ac:dyDescent="0.2">
      <c r="B23" s="85" t="s">
        <v>63</v>
      </c>
      <c r="C23" s="86"/>
      <c r="D23" s="86"/>
      <c r="E23" s="86"/>
      <c r="F23" s="86"/>
      <c r="G23" s="86"/>
      <c r="H23" s="86"/>
      <c r="I23" s="86"/>
      <c r="J23" s="86"/>
      <c r="K23" s="86"/>
    </row>
    <row r="24" spans="2:11" x14ac:dyDescent="0.2"/>
  </sheetData>
  <sheetProtection algorithmName="SHA-512" hashValue="35QhM8Vs3ftIov9vztWU04CYEJ0ZWVDu3PXdQdpw8viet91fQtNTuAM2dN/09NAKlPFZjpVu9KsEjpuTNnNVhw==" saltValue="hU4Q4YJIyrpIbz0ND92IVQ==" spinCount="100000" sheet="1" objects="1" scenarios="1"/>
  <mergeCells count="1">
    <mergeCell ref="C19:K19"/>
  </mergeCells>
  <pageMargins left="0.7" right="0.7" top="0.75" bottom="0.75" header="0.3" footer="0.3"/>
  <pageSetup paperSize="9" scale="69" orientation="landscape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99274-3D49-41CB-A518-32E2C60BD782}">
  <sheetPr>
    <pageSetUpPr fitToPage="1"/>
  </sheetPr>
  <dimension ref="A1:N41"/>
  <sheetViews>
    <sheetView workbookViewId="0">
      <selection activeCell="B4" sqref="B4"/>
    </sheetView>
  </sheetViews>
  <sheetFormatPr defaultColWidth="0" defaultRowHeight="12.75" zeroHeight="1" x14ac:dyDescent="0.2"/>
  <cols>
    <col min="1" max="1" width="3.5703125" customWidth="1"/>
    <col min="2" max="2" width="21.7109375" customWidth="1"/>
    <col min="3" max="13" width="11.7109375" customWidth="1"/>
    <col min="14" max="14" width="3.5703125" customWidth="1"/>
    <col min="15" max="16384" width="9.140625" hidden="1"/>
  </cols>
  <sheetData>
    <row r="1" spans="1:14" ht="48.75" customHeight="1" x14ac:dyDescent="0.2">
      <c r="D1" s="148" t="s">
        <v>27</v>
      </c>
      <c r="E1" s="149"/>
      <c r="F1" s="149"/>
      <c r="G1" s="149"/>
      <c r="H1" s="149"/>
      <c r="I1" s="149"/>
      <c r="J1" s="148"/>
      <c r="K1" s="148"/>
      <c r="L1" s="148"/>
      <c r="M1" s="148"/>
    </row>
    <row r="2" spans="1:14" ht="15.75" x14ac:dyDescent="0.25">
      <c r="A2" s="87"/>
      <c r="B2" s="150" t="s">
        <v>15</v>
      </c>
      <c r="C2" s="151"/>
      <c r="D2" s="151"/>
      <c r="E2" s="134" t="s">
        <v>60</v>
      </c>
      <c r="F2" s="135"/>
      <c r="G2" s="135"/>
      <c r="H2" s="135"/>
      <c r="I2" s="136"/>
      <c r="J2" s="135" t="s">
        <v>59</v>
      </c>
      <c r="K2" s="135"/>
      <c r="L2" s="136"/>
      <c r="M2" s="17" t="s">
        <v>12</v>
      </c>
      <c r="N2" s="1"/>
    </row>
    <row r="3" spans="1:14" ht="51" x14ac:dyDescent="0.2">
      <c r="A3" s="87"/>
      <c r="B3" s="38" t="s">
        <v>8</v>
      </c>
      <c r="C3" s="39" t="s">
        <v>9</v>
      </c>
      <c r="D3" s="39" t="s">
        <v>30</v>
      </c>
      <c r="E3" s="61" t="s">
        <v>31</v>
      </c>
      <c r="F3" s="61" t="s">
        <v>42</v>
      </c>
      <c r="G3" s="61" t="s">
        <v>43</v>
      </c>
      <c r="H3" s="61" t="s">
        <v>44</v>
      </c>
      <c r="I3" s="61" t="s">
        <v>45</v>
      </c>
      <c r="J3" s="18" t="s">
        <v>32</v>
      </c>
      <c r="K3" s="18" t="s">
        <v>33</v>
      </c>
      <c r="L3" s="18" t="s">
        <v>34</v>
      </c>
      <c r="M3" s="18" t="s">
        <v>13</v>
      </c>
      <c r="N3" s="1"/>
    </row>
    <row r="4" spans="1:14" x14ac:dyDescent="0.2">
      <c r="A4" s="87"/>
      <c r="B4" s="35" t="str">
        <f>IF('Site and System Details'!I5&lt;1," ",'Site and System Details'!G5)</f>
        <v xml:space="preserve"> </v>
      </c>
      <c r="C4" s="19" t="str">
        <f>IF('Site and System Details'!I5&lt;1," ",'Site and System Details'!H5)</f>
        <v xml:space="preserve"> </v>
      </c>
      <c r="D4" s="19" t="str">
        <f>IF('Site and System Details'!I5&lt;1," ",'Site and System Details'!I5)</f>
        <v xml:space="preserve"> </v>
      </c>
      <c r="E4" s="68"/>
      <c r="F4" s="68"/>
      <c r="G4" s="68"/>
      <c r="H4" s="68"/>
      <c r="I4" s="68"/>
      <c r="J4" s="81"/>
      <c r="K4" s="81"/>
      <c r="L4" s="81"/>
      <c r="M4" s="49" t="str">
        <f>IF(J4+K4+L4&lt;1," ",(J4/60)*4.19*(L4-K4))</f>
        <v xml:space="preserve"> </v>
      </c>
      <c r="N4" s="1"/>
    </row>
    <row r="5" spans="1:14" x14ac:dyDescent="0.2">
      <c r="A5" s="87"/>
      <c r="B5" s="7" t="str">
        <f>IF('Site and System Details'!I6&lt;1," ",'Site and System Details'!G6)</f>
        <v xml:space="preserve"> </v>
      </c>
      <c r="C5" s="6" t="str">
        <f>IF('Site and System Details'!I6&lt;1," ",'Site and System Details'!H6)</f>
        <v xml:space="preserve"> </v>
      </c>
      <c r="D5" s="6" t="str">
        <f>IF('Site and System Details'!I6&lt;1," ",'Site and System Details'!I6)</f>
        <v xml:space="preserve"> </v>
      </c>
      <c r="E5" s="68"/>
      <c r="F5" s="68"/>
      <c r="G5" s="68"/>
      <c r="H5" s="68"/>
      <c r="I5" s="68"/>
      <c r="J5" s="68"/>
      <c r="K5" s="68"/>
      <c r="L5" s="68"/>
      <c r="M5" s="49" t="str">
        <f t="shared" ref="M5:M18" si="0">IF(J5+K5+L5&lt;1," ",(J5/60)*4.19*(L5-K5))</f>
        <v xml:space="preserve"> </v>
      </c>
      <c r="N5" s="1"/>
    </row>
    <row r="6" spans="1:14" x14ac:dyDescent="0.2">
      <c r="A6" s="87"/>
      <c r="B6" s="7" t="str">
        <f>IF('Site and System Details'!I7&lt;1," ",'Site and System Details'!G7)</f>
        <v xml:space="preserve"> </v>
      </c>
      <c r="C6" s="6" t="str">
        <f>IF('Site and System Details'!I7&lt;1," ",'Site and System Details'!H7)</f>
        <v xml:space="preserve"> </v>
      </c>
      <c r="D6" s="6" t="str">
        <f>IF('Site and System Details'!I7&lt;1," ",'Site and System Details'!I7)</f>
        <v xml:space="preserve"> </v>
      </c>
      <c r="E6" s="68"/>
      <c r="F6" s="68"/>
      <c r="G6" s="68"/>
      <c r="H6" s="68"/>
      <c r="I6" s="68"/>
      <c r="J6" s="68"/>
      <c r="K6" s="68"/>
      <c r="L6" s="68"/>
      <c r="M6" s="49" t="str">
        <f t="shared" si="0"/>
        <v xml:space="preserve"> </v>
      </c>
      <c r="N6" s="1"/>
    </row>
    <row r="7" spans="1:14" x14ac:dyDescent="0.2">
      <c r="A7" s="87"/>
      <c r="B7" s="7" t="str">
        <f>IF('Site and System Details'!I8&lt;1," ",'Site and System Details'!G8)</f>
        <v xml:space="preserve"> </v>
      </c>
      <c r="C7" s="6" t="str">
        <f>IF('Site and System Details'!I8&lt;1," ",'Site and System Details'!H8)</f>
        <v xml:space="preserve"> </v>
      </c>
      <c r="D7" s="6" t="str">
        <f>IF('Site and System Details'!I8&lt;1," ",'Site and System Details'!I8)</f>
        <v xml:space="preserve"> </v>
      </c>
      <c r="E7" s="68"/>
      <c r="F7" s="68"/>
      <c r="G7" s="68"/>
      <c r="H7" s="68"/>
      <c r="I7" s="68"/>
      <c r="J7" s="68"/>
      <c r="K7" s="68"/>
      <c r="L7" s="68"/>
      <c r="M7" s="49" t="str">
        <f t="shared" si="0"/>
        <v xml:space="preserve"> </v>
      </c>
      <c r="N7" s="1"/>
    </row>
    <row r="8" spans="1:14" x14ac:dyDescent="0.2">
      <c r="A8" s="87"/>
      <c r="B8" s="7" t="str">
        <f>IF('Site and System Details'!I9&lt;1," ",'Site and System Details'!G9)</f>
        <v xml:space="preserve"> </v>
      </c>
      <c r="C8" s="6" t="str">
        <f>IF('Site and System Details'!I9&lt;1," ",'Site and System Details'!H9)</f>
        <v xml:space="preserve"> </v>
      </c>
      <c r="D8" s="6" t="str">
        <f>IF('Site and System Details'!I9&lt;1," ",'Site and System Details'!I9)</f>
        <v xml:space="preserve"> </v>
      </c>
      <c r="E8" s="68"/>
      <c r="F8" s="68"/>
      <c r="G8" s="68"/>
      <c r="H8" s="68"/>
      <c r="I8" s="68"/>
      <c r="J8" s="68"/>
      <c r="K8" s="68"/>
      <c r="L8" s="68"/>
      <c r="M8" s="49" t="str">
        <f t="shared" si="0"/>
        <v xml:space="preserve"> </v>
      </c>
      <c r="N8" s="1"/>
    </row>
    <row r="9" spans="1:14" x14ac:dyDescent="0.2">
      <c r="A9" s="87"/>
      <c r="B9" s="7" t="str">
        <f>IF('Site and System Details'!I10&lt;1," ",'Site and System Details'!G10)</f>
        <v xml:space="preserve"> </v>
      </c>
      <c r="C9" s="6" t="str">
        <f>IF('Site and System Details'!I10&lt;1," ",'Site and System Details'!H10)</f>
        <v xml:space="preserve"> </v>
      </c>
      <c r="D9" s="6" t="str">
        <f>IF('Site and System Details'!I10&lt;1," ",'Site and System Details'!I10)</f>
        <v xml:space="preserve"> </v>
      </c>
      <c r="E9" s="68"/>
      <c r="F9" s="68"/>
      <c r="G9" s="68"/>
      <c r="H9" s="68"/>
      <c r="I9" s="68"/>
      <c r="J9" s="68"/>
      <c r="K9" s="68"/>
      <c r="L9" s="68"/>
      <c r="M9" s="49" t="str">
        <f t="shared" si="0"/>
        <v xml:space="preserve"> </v>
      </c>
      <c r="N9" s="1"/>
    </row>
    <row r="10" spans="1:14" x14ac:dyDescent="0.2">
      <c r="A10" s="87"/>
      <c r="B10" s="7" t="str">
        <f>IF('Site and System Details'!I11&lt;1," ",'Site and System Details'!G11)</f>
        <v xml:space="preserve"> </v>
      </c>
      <c r="C10" s="6" t="str">
        <f>IF('Site and System Details'!I11&lt;1," ",'Site and System Details'!H11)</f>
        <v xml:space="preserve"> </v>
      </c>
      <c r="D10" s="6" t="str">
        <f>IF('Site and System Details'!I11&lt;1," ",'Site and System Details'!I11)</f>
        <v xml:space="preserve"> </v>
      </c>
      <c r="E10" s="68"/>
      <c r="F10" s="68"/>
      <c r="G10" s="68"/>
      <c r="H10" s="68"/>
      <c r="I10" s="68"/>
      <c r="J10" s="68"/>
      <c r="K10" s="68"/>
      <c r="L10" s="68"/>
      <c r="M10" s="49" t="str">
        <f t="shared" si="0"/>
        <v xml:space="preserve"> </v>
      </c>
      <c r="N10" s="1"/>
    </row>
    <row r="11" spans="1:14" x14ac:dyDescent="0.2">
      <c r="A11" s="87"/>
      <c r="B11" s="7" t="str">
        <f>IF('Site and System Details'!I12&lt;1," ",'Site and System Details'!G12)</f>
        <v xml:space="preserve"> </v>
      </c>
      <c r="C11" s="6" t="str">
        <f>IF('Site and System Details'!I12&lt;1," ",'Site and System Details'!H12)</f>
        <v xml:space="preserve"> </v>
      </c>
      <c r="D11" s="6" t="str">
        <f>IF('Site and System Details'!I12&lt;1," ",'Site and System Details'!I12)</f>
        <v xml:space="preserve"> </v>
      </c>
      <c r="E11" s="68"/>
      <c r="F11" s="68"/>
      <c r="G11" s="68"/>
      <c r="H11" s="68"/>
      <c r="I11" s="68"/>
      <c r="J11" s="68"/>
      <c r="K11" s="68"/>
      <c r="L11" s="68"/>
      <c r="M11" s="49" t="str">
        <f t="shared" si="0"/>
        <v xml:space="preserve"> </v>
      </c>
      <c r="N11" s="1"/>
    </row>
    <row r="12" spans="1:14" x14ac:dyDescent="0.2">
      <c r="A12" s="87"/>
      <c r="B12" s="7" t="str">
        <f>IF('Site and System Details'!I13&lt;1," ",'Site and System Details'!G13)</f>
        <v xml:space="preserve"> </v>
      </c>
      <c r="C12" s="6" t="str">
        <f>IF('Site and System Details'!I13&lt;1," ",'Site and System Details'!H13)</f>
        <v xml:space="preserve"> </v>
      </c>
      <c r="D12" s="6" t="str">
        <f>IF('Site and System Details'!I13&lt;1," ",'Site and System Details'!I13)</f>
        <v xml:space="preserve"> </v>
      </c>
      <c r="E12" s="68"/>
      <c r="F12" s="68"/>
      <c r="G12" s="68"/>
      <c r="H12" s="68"/>
      <c r="I12" s="68"/>
      <c r="J12" s="68"/>
      <c r="K12" s="68"/>
      <c r="L12" s="68"/>
      <c r="M12" s="49" t="str">
        <f t="shared" si="0"/>
        <v xml:space="preserve"> </v>
      </c>
      <c r="N12" s="1"/>
    </row>
    <row r="13" spans="1:14" x14ac:dyDescent="0.2">
      <c r="A13" s="87"/>
      <c r="B13" s="7" t="str">
        <f>IF('Site and System Details'!I14&lt;1," ",'Site and System Details'!G14)</f>
        <v xml:space="preserve"> </v>
      </c>
      <c r="C13" s="6" t="str">
        <f>IF('Site and System Details'!I14&lt;1," ",'Site and System Details'!H14)</f>
        <v xml:space="preserve"> </v>
      </c>
      <c r="D13" s="6" t="str">
        <f>IF('Site and System Details'!I14&lt;1," ",'Site and System Details'!I14)</f>
        <v xml:space="preserve"> </v>
      </c>
      <c r="E13" s="68"/>
      <c r="F13" s="68"/>
      <c r="G13" s="68"/>
      <c r="H13" s="68"/>
      <c r="I13" s="68"/>
      <c r="J13" s="68"/>
      <c r="K13" s="68"/>
      <c r="L13" s="68"/>
      <c r="M13" s="49" t="str">
        <f t="shared" si="0"/>
        <v xml:space="preserve"> </v>
      </c>
      <c r="N13" s="1"/>
    </row>
    <row r="14" spans="1:14" x14ac:dyDescent="0.2">
      <c r="A14" s="87"/>
      <c r="B14" s="7" t="str">
        <f>IF('Site and System Details'!I15&lt;1," ",'Site and System Details'!G15)</f>
        <v xml:space="preserve"> </v>
      </c>
      <c r="C14" s="6" t="str">
        <f>IF('Site and System Details'!I15&lt;1," ",'Site and System Details'!H15)</f>
        <v xml:space="preserve"> </v>
      </c>
      <c r="D14" s="6" t="str">
        <f>IF('Site and System Details'!I15&lt;1," ",'Site and System Details'!I15)</f>
        <v xml:space="preserve"> </v>
      </c>
      <c r="E14" s="68"/>
      <c r="F14" s="68"/>
      <c r="G14" s="68"/>
      <c r="H14" s="68"/>
      <c r="I14" s="68"/>
      <c r="J14" s="68"/>
      <c r="K14" s="68"/>
      <c r="L14" s="68"/>
      <c r="M14" s="49" t="str">
        <f t="shared" si="0"/>
        <v xml:space="preserve"> </v>
      </c>
      <c r="N14" s="1"/>
    </row>
    <row r="15" spans="1:14" x14ac:dyDescent="0.2">
      <c r="A15" s="87"/>
      <c r="B15" s="7" t="str">
        <f>IF('Site and System Details'!I16&lt;1," ",'Site and System Details'!G16)</f>
        <v xml:space="preserve"> </v>
      </c>
      <c r="C15" s="6" t="str">
        <f>IF('Site and System Details'!I16&lt;1," ",'Site and System Details'!H16)</f>
        <v xml:space="preserve"> </v>
      </c>
      <c r="D15" s="6" t="str">
        <f>IF('Site and System Details'!I16&lt;1," ",'Site and System Details'!I16)</f>
        <v xml:space="preserve"> </v>
      </c>
      <c r="E15" s="68"/>
      <c r="F15" s="68"/>
      <c r="G15" s="68"/>
      <c r="H15" s="68"/>
      <c r="I15" s="68"/>
      <c r="J15" s="68"/>
      <c r="K15" s="68"/>
      <c r="L15" s="68"/>
      <c r="M15" s="49" t="str">
        <f t="shared" si="0"/>
        <v xml:space="preserve"> </v>
      </c>
      <c r="N15" s="1"/>
    </row>
    <row r="16" spans="1:14" x14ac:dyDescent="0.2">
      <c r="A16" s="87"/>
      <c r="B16" s="7" t="str">
        <f>IF('Site and System Details'!I17&lt;1," ",'Site and System Details'!G17)</f>
        <v xml:space="preserve"> </v>
      </c>
      <c r="C16" s="6" t="str">
        <f>IF('Site and System Details'!I17&lt;1," ",'Site and System Details'!H17)</f>
        <v xml:space="preserve"> </v>
      </c>
      <c r="D16" s="6" t="str">
        <f>IF('Site and System Details'!I17&lt;1," ",'Site and System Details'!I17)</f>
        <v xml:space="preserve"> </v>
      </c>
      <c r="E16" s="68"/>
      <c r="F16" s="68"/>
      <c r="G16" s="68"/>
      <c r="H16" s="68"/>
      <c r="I16" s="68"/>
      <c r="J16" s="68"/>
      <c r="K16" s="68"/>
      <c r="L16" s="68"/>
      <c r="M16" s="49" t="str">
        <f t="shared" si="0"/>
        <v xml:space="preserve"> </v>
      </c>
      <c r="N16" s="1"/>
    </row>
    <row r="17" spans="1:14" x14ac:dyDescent="0.2">
      <c r="A17" s="87"/>
      <c r="B17" s="7" t="str">
        <f>IF('Site and System Details'!I18&lt;1," ",'Site and System Details'!G18)</f>
        <v xml:space="preserve"> </v>
      </c>
      <c r="C17" s="6" t="str">
        <f>IF('Site and System Details'!I18&lt;1," ",'Site and System Details'!H18)</f>
        <v xml:space="preserve"> </v>
      </c>
      <c r="D17" s="6" t="str">
        <f>IF('Site and System Details'!I18&lt;1," ",'Site and System Details'!I18)</f>
        <v xml:space="preserve"> </v>
      </c>
      <c r="E17" s="68"/>
      <c r="F17" s="68"/>
      <c r="G17" s="68"/>
      <c r="H17" s="68"/>
      <c r="I17" s="68"/>
      <c r="J17" s="68"/>
      <c r="K17" s="68"/>
      <c r="L17" s="68"/>
      <c r="M17" s="49" t="str">
        <f t="shared" si="0"/>
        <v xml:space="preserve"> </v>
      </c>
      <c r="N17" s="1"/>
    </row>
    <row r="18" spans="1:14" x14ac:dyDescent="0.2">
      <c r="A18" s="87"/>
      <c r="B18" s="7" t="str">
        <f>IF('Site and System Details'!I19&lt;1," ",'Site and System Details'!G19)</f>
        <v xml:space="preserve"> </v>
      </c>
      <c r="C18" s="6" t="str">
        <f>IF('Site and System Details'!I19&lt;1," ",'Site and System Details'!H19)</f>
        <v xml:space="preserve"> </v>
      </c>
      <c r="D18" s="6" t="str">
        <f>IF('Site and System Details'!I19&lt;1," ",'Site and System Details'!I19)</f>
        <v xml:space="preserve"> </v>
      </c>
      <c r="E18" s="68"/>
      <c r="F18" s="68"/>
      <c r="G18" s="68"/>
      <c r="H18" s="68"/>
      <c r="I18" s="68"/>
      <c r="J18" s="68"/>
      <c r="K18" s="68"/>
      <c r="L18" s="68"/>
      <c r="M18" s="49" t="str">
        <f t="shared" si="0"/>
        <v xml:space="preserve"> </v>
      </c>
      <c r="N18" s="1"/>
    </row>
    <row r="19" spans="1:14" x14ac:dyDescent="0.2">
      <c r="A19" s="87"/>
      <c r="B19" s="8" t="str">
        <f>IF('Site and System Details'!I20&lt;1," ",'Site and System Details'!G20)</f>
        <v xml:space="preserve"> </v>
      </c>
      <c r="C19" s="9" t="str">
        <f>IF('Site and System Details'!I20&lt;1," ",'Site and System Details'!H20)</f>
        <v xml:space="preserve"> </v>
      </c>
      <c r="D19" s="9" t="str">
        <f>IF('Site and System Details'!I20&lt;1," ",'Site and System Details'!I20)</f>
        <v xml:space="preserve"> </v>
      </c>
      <c r="E19" s="75"/>
      <c r="F19" s="75"/>
      <c r="G19" s="75"/>
      <c r="H19" s="75"/>
      <c r="I19" s="75"/>
      <c r="J19" s="75"/>
      <c r="K19" s="75"/>
      <c r="L19" s="75"/>
      <c r="M19" s="52" t="str">
        <f t="shared" ref="M19" si="1">IF(J19+K19+L19&lt;1," ",J19*4.19*(L19-K19))</f>
        <v xml:space="preserve"> </v>
      </c>
      <c r="N19" s="1"/>
    </row>
    <row r="20" spans="1:14" x14ac:dyDescent="0.2">
      <c r="B20" s="10"/>
      <c r="C20" s="10"/>
      <c r="D20" s="10"/>
      <c r="E20" s="10"/>
      <c r="F20" s="10"/>
      <c r="G20" s="10"/>
      <c r="H20" s="10"/>
      <c r="I20" s="10"/>
      <c r="J20" s="152" t="s">
        <v>14</v>
      </c>
      <c r="K20" s="153"/>
      <c r="L20" s="154"/>
      <c r="M20" s="36" t="str">
        <f>IF(SUM(M4:M19)&lt;1," ",SUM(M4:M19))</f>
        <v xml:space="preserve"> </v>
      </c>
    </row>
    <row r="21" spans="1:14" x14ac:dyDescent="0.2">
      <c r="A21" s="147" t="s">
        <v>7</v>
      </c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</row>
    <row r="22" spans="1:14" ht="195.75" customHeight="1" x14ac:dyDescent="0.2">
      <c r="B22" s="144"/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6"/>
    </row>
    <row r="23" spans="1:14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33" customFormat="1" hidden="1" x14ac:dyDescent="0.2"/>
    <row r="34" customFormat="1" hidden="1" x14ac:dyDescent="0.2"/>
    <row r="35" customFormat="1" hidden="1" x14ac:dyDescent="0.2"/>
    <row r="36" customFormat="1" hidden="1" x14ac:dyDescent="0.2"/>
    <row r="37" customFormat="1" hidden="1" x14ac:dyDescent="0.2"/>
    <row r="38" customFormat="1" hidden="1" x14ac:dyDescent="0.2"/>
    <row r="39" customFormat="1" hidden="1" x14ac:dyDescent="0.2"/>
    <row r="40" customFormat="1" hidden="1" x14ac:dyDescent="0.2"/>
    <row r="41" customFormat="1" hidden="1" x14ac:dyDescent="0.2"/>
  </sheetData>
  <sheetProtection algorithmName="SHA-512" hashValue="ny2ym7lFEYG3s3W6tFiCeL+wZSq7cZdRtX84gmO1twN6xaLU53kNTN08uL68vK7CdhpNLT/YhCOaz10WIQ/ZkA==" saltValue="XimUc3bq4rWe1hVCWC1FqQ==" spinCount="100000" sheet="1" objects="1" scenarios="1"/>
  <mergeCells count="7">
    <mergeCell ref="B22:M22"/>
    <mergeCell ref="A21:N21"/>
    <mergeCell ref="D1:M1"/>
    <mergeCell ref="B2:D2"/>
    <mergeCell ref="E2:I2"/>
    <mergeCell ref="J2:L2"/>
    <mergeCell ref="J20:L20"/>
  </mergeCells>
  <pageMargins left="0.7" right="0.7" top="0.75" bottom="0.75" header="0.3" footer="0.3"/>
  <pageSetup paperSize="9" scale="83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A1:XEU37"/>
  <sheetViews>
    <sheetView tabSelected="1" showRuler="0" zoomScaleNormal="100" workbookViewId="0">
      <selection activeCell="H5" sqref="H5"/>
    </sheetView>
  </sheetViews>
  <sheetFormatPr defaultColWidth="0" defaultRowHeight="12.75" customHeight="1" zeroHeight="1" x14ac:dyDescent="0.2"/>
  <cols>
    <col min="1" max="1" width="2.140625" style="20" customWidth="1"/>
    <col min="2" max="2" width="21.140625" style="20" customWidth="1"/>
    <col min="3" max="3" width="19.7109375" style="20" customWidth="1"/>
    <col min="4" max="4" width="24" style="20" bestFit="1" customWidth="1"/>
    <col min="5" max="5" width="21.42578125" style="20" customWidth="1"/>
    <col min="6" max="6" width="7.28515625" style="20" customWidth="1"/>
    <col min="7" max="7" width="25.7109375" style="20" customWidth="1"/>
    <col min="8" max="9" width="26.28515625" style="20" customWidth="1"/>
    <col min="10" max="10" width="5.42578125" style="20" customWidth="1"/>
    <col min="11" max="11" width="2.140625" style="20" hidden="1"/>
    <col min="12" max="12" width="9.140625" style="20" hidden="1"/>
    <col min="13" max="13" width="18.140625" style="20" hidden="1"/>
    <col min="14" max="16374" width="9.140625" style="20" hidden="1"/>
    <col min="16375" max="16375" width="0" style="20" hidden="1"/>
    <col min="16376" max="16384" width="9.140625" style="20" hidden="1"/>
  </cols>
  <sheetData>
    <row r="1" spans="2:12" ht="60" customHeight="1" x14ac:dyDescent="0.2">
      <c r="D1" s="21" t="s">
        <v>6</v>
      </c>
      <c r="K1" s="98"/>
    </row>
    <row r="2" spans="2:12" ht="27.75" hidden="1" customHeight="1" x14ac:dyDescent="0.2">
      <c r="G2" s="50" t="s">
        <v>26</v>
      </c>
      <c r="H2" s="51" t="s">
        <v>28</v>
      </c>
      <c r="I2" s="51"/>
      <c r="K2" s="98"/>
    </row>
    <row r="3" spans="2:12" ht="21" customHeight="1" x14ac:dyDescent="0.2">
      <c r="C3" s="101" t="s">
        <v>24</v>
      </c>
      <c r="D3" s="101"/>
      <c r="E3" s="101"/>
      <c r="K3" s="98"/>
    </row>
    <row r="4" spans="2:12" ht="18" customHeight="1" x14ac:dyDescent="0.2">
      <c r="B4" s="97" t="s">
        <v>1</v>
      </c>
      <c r="C4" s="102"/>
      <c r="D4" s="103"/>
      <c r="E4" s="104"/>
      <c r="F4" s="23"/>
      <c r="G4" s="28" t="s">
        <v>2</v>
      </c>
      <c r="H4" s="28" t="s">
        <v>3</v>
      </c>
      <c r="I4" s="28" t="s">
        <v>30</v>
      </c>
      <c r="K4" s="98"/>
    </row>
    <row r="5" spans="2:12" ht="18" customHeight="1" x14ac:dyDescent="0.2">
      <c r="B5" s="97"/>
      <c r="C5" s="105"/>
      <c r="D5" s="106"/>
      <c r="E5" s="107"/>
      <c r="F5" s="23"/>
      <c r="G5" s="30" t="str">
        <f t="shared" ref="G5:G23" si="0">IF($I5&lt;1," ",$H$2)</f>
        <v xml:space="preserve"> </v>
      </c>
      <c r="H5" s="31"/>
      <c r="I5" s="31"/>
      <c r="K5" s="98"/>
    </row>
    <row r="6" spans="2:12" ht="18" customHeight="1" x14ac:dyDescent="0.2">
      <c r="B6" s="97"/>
      <c r="C6" s="105"/>
      <c r="D6" s="106"/>
      <c r="E6" s="107"/>
      <c r="F6" s="23"/>
      <c r="G6" s="30" t="str">
        <f t="shared" si="0"/>
        <v xml:space="preserve"> </v>
      </c>
      <c r="H6" s="33"/>
      <c r="I6" s="33"/>
      <c r="K6" s="98"/>
    </row>
    <row r="7" spans="2:12" ht="18" customHeight="1" x14ac:dyDescent="0.2">
      <c r="B7" s="97"/>
      <c r="C7" s="105"/>
      <c r="D7" s="106"/>
      <c r="E7" s="107"/>
      <c r="F7" s="23"/>
      <c r="G7" s="30" t="str">
        <f t="shared" si="0"/>
        <v xml:space="preserve"> </v>
      </c>
      <c r="H7" s="33"/>
      <c r="I7" s="33"/>
      <c r="K7" s="98"/>
    </row>
    <row r="8" spans="2:12" ht="18" customHeight="1" x14ac:dyDescent="0.2">
      <c r="B8" s="97"/>
      <c r="C8" s="105"/>
      <c r="D8" s="106"/>
      <c r="E8" s="107"/>
      <c r="F8" s="23"/>
      <c r="G8" s="30" t="str">
        <f t="shared" si="0"/>
        <v xml:space="preserve"> </v>
      </c>
      <c r="H8" s="33"/>
      <c r="I8" s="33"/>
      <c r="J8" s="25"/>
      <c r="K8" s="98"/>
    </row>
    <row r="9" spans="2:12" ht="18" customHeight="1" x14ac:dyDescent="0.2">
      <c r="B9" s="97"/>
      <c r="C9" s="105"/>
      <c r="D9" s="106"/>
      <c r="E9" s="107"/>
      <c r="F9" s="23"/>
      <c r="G9" s="30" t="str">
        <f t="shared" si="0"/>
        <v xml:space="preserve"> </v>
      </c>
      <c r="H9" s="33"/>
      <c r="I9" s="33"/>
      <c r="J9" s="25"/>
      <c r="K9" s="98"/>
    </row>
    <row r="10" spans="2:12" ht="18" customHeight="1" x14ac:dyDescent="0.2">
      <c r="B10" s="97"/>
      <c r="C10" s="105"/>
      <c r="D10" s="106"/>
      <c r="E10" s="107"/>
      <c r="F10" s="23"/>
      <c r="G10" s="30" t="str">
        <f t="shared" si="0"/>
        <v xml:space="preserve"> </v>
      </c>
      <c r="H10" s="33"/>
      <c r="I10" s="33"/>
      <c r="J10" s="45"/>
      <c r="K10" s="98"/>
    </row>
    <row r="11" spans="2:12" ht="18" customHeight="1" x14ac:dyDescent="0.2">
      <c r="B11" s="97"/>
      <c r="C11" s="108"/>
      <c r="D11" s="109"/>
      <c r="E11" s="110"/>
      <c r="F11" s="23"/>
      <c r="G11" s="30" t="str">
        <f t="shared" si="0"/>
        <v xml:space="preserve"> </v>
      </c>
      <c r="H11" s="33"/>
      <c r="I11" s="33"/>
      <c r="J11" s="26"/>
      <c r="K11" s="98"/>
    </row>
    <row r="12" spans="2:12" ht="19.899999999999999" customHeight="1" x14ac:dyDescent="0.2">
      <c r="G12" s="30" t="str">
        <f t="shared" si="0"/>
        <v xml:space="preserve"> </v>
      </c>
      <c r="H12" s="33"/>
      <c r="I12" s="62"/>
      <c r="J12" s="27"/>
      <c r="K12" s="98"/>
    </row>
    <row r="13" spans="2:12" ht="18.75" customHeight="1" x14ac:dyDescent="0.2">
      <c r="B13" s="97" t="s">
        <v>4</v>
      </c>
      <c r="C13" s="102"/>
      <c r="D13" s="115"/>
      <c r="E13" s="116"/>
      <c r="G13" s="30" t="str">
        <f t="shared" si="0"/>
        <v xml:space="preserve"> </v>
      </c>
      <c r="H13" s="33"/>
      <c r="I13" s="33"/>
      <c r="J13" s="29"/>
      <c r="K13" s="98"/>
    </row>
    <row r="14" spans="2:12" ht="18.75" customHeight="1" x14ac:dyDescent="0.2">
      <c r="B14" s="97"/>
      <c r="C14" s="117"/>
      <c r="D14" s="118"/>
      <c r="E14" s="119"/>
      <c r="G14" s="30" t="str">
        <f t="shared" si="0"/>
        <v xml:space="preserve"> </v>
      </c>
      <c r="H14" s="33"/>
      <c r="I14" s="33"/>
      <c r="J14" s="29"/>
      <c r="K14" s="98"/>
      <c r="L14" s="32"/>
    </row>
    <row r="15" spans="2:12" ht="18.75" customHeight="1" x14ac:dyDescent="0.2">
      <c r="B15" s="97"/>
      <c r="C15" s="117"/>
      <c r="D15" s="118"/>
      <c r="E15" s="119"/>
      <c r="G15" s="30" t="str">
        <f t="shared" si="0"/>
        <v xml:space="preserve"> </v>
      </c>
      <c r="H15" s="33"/>
      <c r="I15" s="33"/>
      <c r="J15" s="29"/>
      <c r="K15" s="98"/>
      <c r="L15" s="32"/>
    </row>
    <row r="16" spans="2:12" ht="18.75" customHeight="1" x14ac:dyDescent="0.2">
      <c r="B16" s="97"/>
      <c r="C16" s="117"/>
      <c r="D16" s="118"/>
      <c r="E16" s="119"/>
      <c r="G16" s="30" t="str">
        <f t="shared" si="0"/>
        <v xml:space="preserve"> </v>
      </c>
      <c r="H16" s="33"/>
      <c r="I16" s="33"/>
      <c r="J16" s="29"/>
      <c r="K16" s="98"/>
      <c r="L16" s="32"/>
    </row>
    <row r="17" spans="2:12" ht="18.75" customHeight="1" x14ac:dyDescent="0.2">
      <c r="B17" s="97"/>
      <c r="C17" s="117"/>
      <c r="D17" s="118"/>
      <c r="E17" s="119"/>
      <c r="G17" s="30" t="str">
        <f t="shared" si="0"/>
        <v xml:space="preserve"> </v>
      </c>
      <c r="H17" s="33"/>
      <c r="I17" s="33"/>
      <c r="J17" s="29"/>
      <c r="K17" s="98"/>
      <c r="L17" s="32"/>
    </row>
    <row r="18" spans="2:12" ht="18.75" customHeight="1" x14ac:dyDescent="0.2">
      <c r="B18" s="97"/>
      <c r="C18" s="117"/>
      <c r="D18" s="118"/>
      <c r="E18" s="119"/>
      <c r="G18" s="30" t="str">
        <f t="shared" si="0"/>
        <v xml:space="preserve"> </v>
      </c>
      <c r="H18" s="33"/>
      <c r="I18" s="33"/>
      <c r="J18" s="29"/>
      <c r="K18" s="98"/>
      <c r="L18" s="32"/>
    </row>
    <row r="19" spans="2:12" ht="18.75" customHeight="1" x14ac:dyDescent="0.2">
      <c r="B19" s="97"/>
      <c r="C19" s="117"/>
      <c r="D19" s="118"/>
      <c r="E19" s="119"/>
      <c r="G19" s="30" t="str">
        <f t="shared" si="0"/>
        <v xml:space="preserve"> </v>
      </c>
      <c r="H19" s="33"/>
      <c r="I19" s="33"/>
      <c r="J19" s="26"/>
      <c r="K19" s="98"/>
      <c r="L19" s="32"/>
    </row>
    <row r="20" spans="2:12" ht="18.75" customHeight="1" x14ac:dyDescent="0.2">
      <c r="B20" s="97"/>
      <c r="C20" s="120"/>
      <c r="D20" s="121"/>
      <c r="E20" s="122"/>
      <c r="G20" s="30" t="str">
        <f t="shared" si="0"/>
        <v xml:space="preserve"> </v>
      </c>
      <c r="H20" s="33"/>
      <c r="I20" s="33"/>
      <c r="J20" s="27"/>
      <c r="K20" s="98"/>
      <c r="L20" s="32"/>
    </row>
    <row r="21" spans="2:12" ht="35.25" customHeight="1" x14ac:dyDescent="0.2">
      <c r="C21" s="25"/>
      <c r="D21" s="25"/>
      <c r="E21" s="25"/>
      <c r="F21" s="25"/>
      <c r="G21" s="47" t="str">
        <f t="shared" si="0"/>
        <v xml:space="preserve"> </v>
      </c>
      <c r="H21" s="48"/>
      <c r="I21" s="48"/>
      <c r="J21" s="24"/>
      <c r="K21" s="98"/>
    </row>
    <row r="22" spans="2:12" ht="35.25" customHeight="1" x14ac:dyDescent="0.2">
      <c r="B22" s="21" t="s">
        <v>25</v>
      </c>
      <c r="C22" s="112"/>
      <c r="D22" s="114"/>
      <c r="E22" s="113"/>
      <c r="F22" s="46"/>
      <c r="G22" s="21" t="s">
        <v>5</v>
      </c>
      <c r="H22" s="112"/>
      <c r="I22" s="113"/>
      <c r="J22" s="24"/>
      <c r="K22" s="98"/>
    </row>
    <row r="23" spans="2:12" ht="35.25" customHeight="1" x14ac:dyDescent="0.2">
      <c r="B23" s="24"/>
      <c r="C23" s="24"/>
      <c r="D23" s="24"/>
      <c r="E23" s="24"/>
      <c r="F23" s="24"/>
      <c r="G23" s="47" t="str">
        <f t="shared" si="0"/>
        <v xml:space="preserve"> </v>
      </c>
      <c r="H23" s="48"/>
      <c r="I23" s="48"/>
      <c r="J23" s="25"/>
      <c r="K23" s="98"/>
    </row>
    <row r="24" spans="2:12" ht="35.25" customHeight="1" x14ac:dyDescent="0.2">
      <c r="B24" s="21" t="s">
        <v>0</v>
      </c>
      <c r="C24" s="112"/>
      <c r="D24" s="114"/>
      <c r="E24" s="113"/>
      <c r="F24" s="46"/>
      <c r="G24" s="22" t="s">
        <v>23</v>
      </c>
      <c r="H24" s="99"/>
      <c r="I24" s="100"/>
      <c r="K24" s="98"/>
    </row>
    <row r="25" spans="2:12" ht="24.75" customHeight="1" x14ac:dyDescent="0.2">
      <c r="J25" s="34"/>
      <c r="K25" s="98"/>
    </row>
    <row r="26" spans="2:12" ht="18.75" customHeight="1" x14ac:dyDescent="0.2">
      <c r="C26" s="111" t="s">
        <v>7</v>
      </c>
      <c r="D26" s="111"/>
      <c r="E26" s="111"/>
      <c r="F26" s="111"/>
      <c r="G26" s="111"/>
      <c r="H26" s="111"/>
      <c r="I26" s="111"/>
    </row>
    <row r="27" spans="2:12" ht="34.5" customHeight="1" x14ac:dyDescent="0.2">
      <c r="B27" s="24"/>
      <c r="C27" s="88"/>
      <c r="D27" s="89"/>
      <c r="E27" s="89"/>
      <c r="F27" s="89"/>
      <c r="G27" s="89"/>
      <c r="H27" s="89"/>
      <c r="I27" s="90"/>
    </row>
    <row r="28" spans="2:12" ht="34.5" customHeight="1" x14ac:dyDescent="0.2">
      <c r="C28" s="91"/>
      <c r="D28" s="92"/>
      <c r="E28" s="92"/>
      <c r="F28" s="92"/>
      <c r="G28" s="92"/>
      <c r="H28" s="92"/>
      <c r="I28" s="93"/>
    </row>
    <row r="29" spans="2:12" ht="34.5" customHeight="1" x14ac:dyDescent="0.2">
      <c r="B29" s="24"/>
      <c r="C29" s="91"/>
      <c r="D29" s="92"/>
      <c r="E29" s="92"/>
      <c r="F29" s="92"/>
      <c r="G29" s="92"/>
      <c r="H29" s="92"/>
      <c r="I29" s="93"/>
    </row>
    <row r="30" spans="2:12" ht="34.5" customHeight="1" x14ac:dyDescent="0.2">
      <c r="C30" s="91"/>
      <c r="D30" s="92"/>
      <c r="E30" s="92"/>
      <c r="F30" s="92"/>
      <c r="G30" s="92"/>
      <c r="H30" s="92"/>
      <c r="I30" s="93"/>
    </row>
    <row r="31" spans="2:12" ht="34.5" customHeight="1" x14ac:dyDescent="0.2">
      <c r="B31" s="24"/>
      <c r="C31" s="91"/>
      <c r="D31" s="92"/>
      <c r="E31" s="92"/>
      <c r="F31" s="92"/>
      <c r="G31" s="92"/>
      <c r="H31" s="92"/>
      <c r="I31" s="93"/>
    </row>
    <row r="32" spans="2:12" ht="34.5" customHeight="1" x14ac:dyDescent="0.2">
      <c r="C32" s="91"/>
      <c r="D32" s="92"/>
      <c r="E32" s="92"/>
      <c r="F32" s="92"/>
      <c r="G32" s="92"/>
      <c r="H32" s="92"/>
      <c r="I32" s="93"/>
    </row>
    <row r="33" spans="2:9" ht="34.5" customHeight="1" x14ac:dyDescent="0.2">
      <c r="B33" s="24"/>
      <c r="C33" s="91"/>
      <c r="D33" s="92"/>
      <c r="E33" s="92"/>
      <c r="F33" s="92"/>
      <c r="G33" s="92"/>
      <c r="H33" s="92"/>
      <c r="I33" s="93"/>
    </row>
    <row r="34" spans="2:9" ht="34.5" customHeight="1" x14ac:dyDescent="0.2">
      <c r="C34" s="91"/>
      <c r="D34" s="92"/>
      <c r="E34" s="92"/>
      <c r="F34" s="92"/>
      <c r="G34" s="92"/>
      <c r="H34" s="92"/>
      <c r="I34" s="93"/>
    </row>
    <row r="35" spans="2:9" ht="34.5" customHeight="1" x14ac:dyDescent="0.2">
      <c r="C35" s="91"/>
      <c r="D35" s="92"/>
      <c r="E35" s="92"/>
      <c r="F35" s="92"/>
      <c r="G35" s="92"/>
      <c r="H35" s="92"/>
      <c r="I35" s="93"/>
    </row>
    <row r="36" spans="2:9" ht="34.5" customHeight="1" x14ac:dyDescent="0.2">
      <c r="C36" s="94"/>
      <c r="D36" s="95"/>
      <c r="E36" s="95"/>
      <c r="F36" s="95"/>
      <c r="G36" s="95"/>
      <c r="H36" s="95"/>
      <c r="I36" s="96"/>
    </row>
    <row r="37" spans="2:9" ht="12.75" customHeight="1" x14ac:dyDescent="0.2">
      <c r="F37" s="24"/>
    </row>
  </sheetData>
  <sheetProtection algorithmName="SHA-512" hashValue="x3eVa9Fv+sEbT2OIc8FI+2IlDLUbnf6na6v2i9Fwk2aLvy37YdW3XnsXnWTvTviIqhLRhlSn8uRUxopviI+nfw==" saltValue="HGknGe3eKCJfUwcdIfc0QA==" spinCount="100000" sheet="1" selectLockedCells="1"/>
  <mergeCells count="12">
    <mergeCell ref="C27:I36"/>
    <mergeCell ref="B13:B20"/>
    <mergeCell ref="K1:K25"/>
    <mergeCell ref="H24:I24"/>
    <mergeCell ref="C3:E3"/>
    <mergeCell ref="B4:B11"/>
    <mergeCell ref="C4:E11"/>
    <mergeCell ref="C26:I26"/>
    <mergeCell ref="H22:I22"/>
    <mergeCell ref="C22:E22"/>
    <mergeCell ref="C24:E24"/>
    <mergeCell ref="C13:E20"/>
  </mergeCells>
  <printOptions horizontalCentered="1" verticalCentered="1"/>
  <pageMargins left="0.25" right="0.25" top="0.75" bottom="0.75" header="0.3" footer="0.3"/>
  <pageSetup paperSize="9" scale="55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AD47"/>
  <sheetViews>
    <sheetView zoomScaleNormal="100" workbookViewId="0">
      <selection activeCell="B4" sqref="B4"/>
    </sheetView>
  </sheetViews>
  <sheetFormatPr defaultColWidth="0" defaultRowHeight="12.75" zeroHeight="1" x14ac:dyDescent="0.2"/>
  <cols>
    <col min="1" max="1" width="3.5703125" style="1" customWidth="1"/>
    <col min="2" max="3" width="17.85546875" style="1" customWidth="1"/>
    <col min="4" max="5" width="10.140625" style="1" customWidth="1"/>
    <col min="6" max="9" width="10.140625" style="10" customWidth="1"/>
    <col min="10" max="13" width="12.140625" style="10" customWidth="1"/>
    <col min="14" max="22" width="12.140625" style="1" customWidth="1"/>
    <col min="23" max="23" width="3.42578125" style="1" customWidth="1"/>
    <col min="24" max="16384" width="10" style="1" hidden="1"/>
  </cols>
  <sheetData>
    <row r="1" spans="2:30" ht="52.5" customHeight="1" x14ac:dyDescent="0.2"/>
    <row r="2" spans="2:30" s="58" customFormat="1" ht="98.25" customHeight="1" x14ac:dyDescent="0.2">
      <c r="B2" s="123" t="s">
        <v>21</v>
      </c>
      <c r="C2" s="124"/>
      <c r="D2" s="125" t="s">
        <v>16</v>
      </c>
      <c r="E2" s="126"/>
      <c r="F2" s="125" t="s">
        <v>20</v>
      </c>
      <c r="G2" s="126"/>
      <c r="H2" s="127" t="s">
        <v>35</v>
      </c>
      <c r="I2" s="128"/>
      <c r="J2" s="60" t="s">
        <v>53</v>
      </c>
      <c r="K2" s="60" t="s">
        <v>54</v>
      </c>
      <c r="L2" s="60" t="s">
        <v>55</v>
      </c>
      <c r="M2" s="60" t="s">
        <v>56</v>
      </c>
      <c r="N2" s="60" t="s">
        <v>49</v>
      </c>
      <c r="O2" s="60" t="s">
        <v>37</v>
      </c>
      <c r="P2" s="60" t="s">
        <v>38</v>
      </c>
      <c r="Q2" s="60" t="s">
        <v>39</v>
      </c>
      <c r="R2" s="60" t="s">
        <v>40</v>
      </c>
      <c r="S2" s="60" t="s">
        <v>41</v>
      </c>
      <c r="T2" s="60" t="s">
        <v>46</v>
      </c>
      <c r="U2" s="60" t="s">
        <v>47</v>
      </c>
      <c r="V2" s="60" t="s">
        <v>48</v>
      </c>
    </row>
    <row r="3" spans="2:30" s="14" customFormat="1" ht="25.5" x14ac:dyDescent="0.2">
      <c r="B3" s="18" t="s">
        <v>8</v>
      </c>
      <c r="C3" s="18" t="s">
        <v>22</v>
      </c>
      <c r="D3" s="15" t="s">
        <v>17</v>
      </c>
      <c r="E3" s="16" t="s">
        <v>18</v>
      </c>
      <c r="F3" s="15" t="s">
        <v>19</v>
      </c>
      <c r="G3" s="16" t="s">
        <v>10</v>
      </c>
      <c r="H3" s="15" t="s">
        <v>36</v>
      </c>
      <c r="I3" s="16" t="s">
        <v>19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13"/>
      <c r="X3" s="13"/>
      <c r="Y3" s="13"/>
      <c r="Z3" s="55"/>
      <c r="AA3" s="55"/>
      <c r="AB3" s="13"/>
      <c r="AC3" s="56"/>
      <c r="AD3" s="56"/>
    </row>
    <row r="4" spans="2:30" x14ac:dyDescent="0.2">
      <c r="B4" s="40" t="str">
        <f>IF('Site and System Details'!I5&lt;1," ",'Site and System Details'!G5)</f>
        <v xml:space="preserve"> </v>
      </c>
      <c r="C4" s="37" t="str">
        <f>IF('Site and System Details'!I5&lt;1," ",'Site and System Details'!H5)</f>
        <v xml:space="preserve"> </v>
      </c>
      <c r="D4" s="65"/>
      <c r="E4" s="66"/>
      <c r="F4" s="65"/>
      <c r="G4" s="66"/>
      <c r="H4" s="65"/>
      <c r="I4" s="67"/>
      <c r="J4" s="68"/>
      <c r="K4" s="68"/>
      <c r="L4" s="69"/>
      <c r="M4" s="69"/>
      <c r="N4" s="69"/>
      <c r="O4" s="69"/>
      <c r="P4" s="69"/>
      <c r="Q4" s="68"/>
      <c r="R4" s="68"/>
      <c r="S4" s="68"/>
      <c r="T4" s="68"/>
      <c r="U4" s="68"/>
      <c r="V4" s="68"/>
      <c r="W4" s="59"/>
      <c r="X4" s="59"/>
      <c r="Y4" s="59"/>
    </row>
    <row r="5" spans="2:30" x14ac:dyDescent="0.2">
      <c r="B5" s="41" t="str">
        <f>IF('Site and System Details'!I6&lt;1," ",'Site and System Details'!G6)</f>
        <v xml:space="preserve"> </v>
      </c>
      <c r="C5" s="42" t="str">
        <f>IF('Site and System Details'!I6&lt;1," ",'Site and System Details'!H6)</f>
        <v xml:space="preserve"> </v>
      </c>
      <c r="D5" s="65"/>
      <c r="E5" s="66"/>
      <c r="F5" s="65"/>
      <c r="G5" s="66"/>
      <c r="H5" s="65"/>
      <c r="I5" s="67"/>
      <c r="J5" s="68"/>
      <c r="K5" s="68"/>
      <c r="L5" s="69"/>
      <c r="M5" s="69"/>
      <c r="N5" s="68"/>
      <c r="O5" s="68"/>
      <c r="P5" s="69"/>
      <c r="Q5" s="69"/>
      <c r="R5" s="69"/>
      <c r="S5" s="68"/>
      <c r="T5" s="68"/>
      <c r="U5" s="68"/>
      <c r="V5" s="68"/>
      <c r="W5" s="59"/>
      <c r="X5" s="59"/>
      <c r="Y5" s="59"/>
    </row>
    <row r="6" spans="2:30" x14ac:dyDescent="0.2">
      <c r="B6" s="41" t="str">
        <f>IF('Site and System Details'!I7&lt;1," ",'Site and System Details'!G7)</f>
        <v xml:space="preserve"> </v>
      </c>
      <c r="C6" s="42" t="str">
        <f>IF('Site and System Details'!I7&lt;1," ",'Site and System Details'!H7)</f>
        <v xml:space="preserve"> </v>
      </c>
      <c r="D6" s="65"/>
      <c r="E6" s="66"/>
      <c r="F6" s="65"/>
      <c r="G6" s="66"/>
      <c r="H6" s="65"/>
      <c r="I6" s="67"/>
      <c r="J6" s="68"/>
      <c r="K6" s="68"/>
      <c r="L6" s="69"/>
      <c r="M6" s="69"/>
      <c r="N6" s="68"/>
      <c r="O6" s="68"/>
      <c r="P6" s="68"/>
      <c r="Q6" s="68"/>
      <c r="R6" s="68"/>
      <c r="S6" s="68"/>
      <c r="T6" s="68"/>
      <c r="U6" s="68"/>
      <c r="V6" s="68"/>
      <c r="W6" s="59"/>
      <c r="X6" s="59"/>
      <c r="Y6" s="59"/>
    </row>
    <row r="7" spans="2:30" x14ac:dyDescent="0.2">
      <c r="B7" s="41" t="str">
        <f>IF('Site and System Details'!I8&lt;1," ",'Site and System Details'!G8)</f>
        <v xml:space="preserve"> </v>
      </c>
      <c r="C7" s="42" t="str">
        <f>IF('Site and System Details'!I8&lt;1," ",'Site and System Details'!H8)</f>
        <v xml:space="preserve"> </v>
      </c>
      <c r="D7" s="65"/>
      <c r="E7" s="66"/>
      <c r="F7" s="65"/>
      <c r="G7" s="66"/>
      <c r="H7" s="65"/>
      <c r="I7" s="67"/>
      <c r="J7" s="68"/>
      <c r="K7" s="68"/>
      <c r="L7" s="69"/>
      <c r="M7" s="69"/>
      <c r="N7" s="68"/>
      <c r="O7" s="68"/>
      <c r="P7" s="68"/>
      <c r="Q7" s="68"/>
      <c r="R7" s="68"/>
      <c r="S7" s="68"/>
      <c r="T7" s="68"/>
      <c r="U7" s="68"/>
      <c r="V7" s="68"/>
      <c r="W7" s="59"/>
      <c r="X7" s="59"/>
      <c r="Y7" s="59"/>
    </row>
    <row r="8" spans="2:30" x14ac:dyDescent="0.2">
      <c r="B8" s="41" t="str">
        <f>IF('Site and System Details'!I9&lt;1," ",'Site and System Details'!G9)</f>
        <v xml:space="preserve"> </v>
      </c>
      <c r="C8" s="42" t="str">
        <f>IF('Site and System Details'!I9&lt;1," ",'Site and System Details'!H9)</f>
        <v xml:space="preserve"> </v>
      </c>
      <c r="D8" s="65"/>
      <c r="E8" s="66"/>
      <c r="F8" s="65"/>
      <c r="G8" s="66"/>
      <c r="H8" s="65"/>
      <c r="I8" s="67"/>
      <c r="J8" s="68"/>
      <c r="K8" s="68"/>
      <c r="L8" s="69"/>
      <c r="M8" s="69"/>
      <c r="N8" s="68"/>
      <c r="O8" s="68"/>
      <c r="P8" s="68"/>
      <c r="Q8" s="68"/>
      <c r="R8" s="68"/>
      <c r="S8" s="68"/>
      <c r="T8" s="68"/>
      <c r="U8" s="68"/>
      <c r="V8" s="68"/>
      <c r="W8" s="59"/>
      <c r="X8" s="59"/>
      <c r="Y8" s="59"/>
    </row>
    <row r="9" spans="2:30" x14ac:dyDescent="0.2">
      <c r="B9" s="41" t="str">
        <f>IF('Site and System Details'!I10&lt;1," ",'Site and System Details'!G10)</f>
        <v xml:space="preserve"> </v>
      </c>
      <c r="C9" s="42" t="str">
        <f>IF('Site and System Details'!I10&lt;1," ",'Site and System Details'!H10)</f>
        <v xml:space="preserve"> </v>
      </c>
      <c r="D9" s="65"/>
      <c r="E9" s="66"/>
      <c r="F9" s="65"/>
      <c r="G9" s="66"/>
      <c r="H9" s="65"/>
      <c r="I9" s="67"/>
      <c r="J9" s="68"/>
      <c r="K9" s="68"/>
      <c r="L9" s="69"/>
      <c r="M9" s="69"/>
      <c r="N9" s="68"/>
      <c r="O9" s="68"/>
      <c r="P9" s="68"/>
      <c r="Q9" s="68"/>
      <c r="R9" s="68"/>
      <c r="S9" s="68"/>
      <c r="T9" s="68"/>
      <c r="U9" s="68"/>
      <c r="V9" s="68"/>
      <c r="W9" s="59"/>
      <c r="X9" s="59"/>
      <c r="Y9" s="59"/>
    </row>
    <row r="10" spans="2:30" x14ac:dyDescent="0.2">
      <c r="B10" s="41" t="str">
        <f>IF('Site and System Details'!I11&lt;1," ",'Site and System Details'!G11)</f>
        <v xml:space="preserve"> </v>
      </c>
      <c r="C10" s="42" t="str">
        <f>IF('Site and System Details'!I11&lt;1," ",'Site and System Details'!H11)</f>
        <v xml:space="preserve"> </v>
      </c>
      <c r="D10" s="65"/>
      <c r="E10" s="66"/>
      <c r="F10" s="65"/>
      <c r="G10" s="66"/>
      <c r="H10" s="65"/>
      <c r="I10" s="67"/>
      <c r="J10" s="68"/>
      <c r="K10" s="68"/>
      <c r="L10" s="69"/>
      <c r="M10" s="69"/>
      <c r="N10" s="68"/>
      <c r="O10" s="68"/>
      <c r="P10" s="68"/>
      <c r="Q10" s="68"/>
      <c r="R10" s="68"/>
      <c r="S10" s="68"/>
      <c r="T10" s="68"/>
      <c r="U10" s="68"/>
      <c r="V10" s="68"/>
      <c r="W10" s="59"/>
      <c r="X10" s="59"/>
      <c r="Y10" s="59"/>
    </row>
    <row r="11" spans="2:30" x14ac:dyDescent="0.2">
      <c r="B11" s="41" t="str">
        <f>IF('Site and System Details'!I12&lt;1," ",'Site and System Details'!G12)</f>
        <v xml:space="preserve"> </v>
      </c>
      <c r="C11" s="42" t="str">
        <f>IF('Site and System Details'!I12&lt;1," ",'Site and System Details'!H12)</f>
        <v xml:space="preserve"> </v>
      </c>
      <c r="D11" s="65"/>
      <c r="E11" s="66"/>
      <c r="F11" s="65"/>
      <c r="G11" s="66"/>
      <c r="H11" s="65"/>
      <c r="I11" s="67"/>
      <c r="J11" s="68"/>
      <c r="K11" s="68"/>
      <c r="L11" s="69"/>
      <c r="M11" s="69"/>
      <c r="N11" s="68"/>
      <c r="O11" s="68"/>
      <c r="P11" s="68"/>
      <c r="Q11" s="68"/>
      <c r="R11" s="68"/>
      <c r="S11" s="68"/>
      <c r="T11" s="68"/>
      <c r="U11" s="68"/>
      <c r="V11" s="68"/>
      <c r="W11" s="59"/>
      <c r="X11" s="59"/>
      <c r="Y11" s="59"/>
    </row>
    <row r="12" spans="2:30" x14ac:dyDescent="0.2">
      <c r="B12" s="41" t="str">
        <f>IF('Site and System Details'!I13&lt;1," ",'Site and System Details'!G13)</f>
        <v xml:space="preserve"> </v>
      </c>
      <c r="C12" s="42" t="str">
        <f>IF('Site and System Details'!I13&lt;1," ",'Site and System Details'!H13)</f>
        <v xml:space="preserve"> </v>
      </c>
      <c r="D12" s="65"/>
      <c r="E12" s="66"/>
      <c r="F12" s="65"/>
      <c r="G12" s="66"/>
      <c r="H12" s="65"/>
      <c r="I12" s="67"/>
      <c r="J12" s="68"/>
      <c r="K12" s="68"/>
      <c r="L12" s="69"/>
      <c r="M12" s="69"/>
      <c r="N12" s="68"/>
      <c r="O12" s="68"/>
      <c r="P12" s="68"/>
      <c r="Q12" s="68"/>
      <c r="R12" s="68"/>
      <c r="S12" s="68"/>
      <c r="T12" s="68"/>
      <c r="U12" s="68"/>
      <c r="V12" s="68"/>
      <c r="W12" s="59"/>
      <c r="X12" s="59"/>
      <c r="Y12" s="59"/>
    </row>
    <row r="13" spans="2:30" x14ac:dyDescent="0.2">
      <c r="B13" s="41" t="str">
        <f>IF('Site and System Details'!I14&lt;1," ",'Site and System Details'!G14)</f>
        <v xml:space="preserve"> </v>
      </c>
      <c r="C13" s="42" t="str">
        <f>IF('Site and System Details'!I14&lt;1," ",'Site and System Details'!H14)</f>
        <v xml:space="preserve"> </v>
      </c>
      <c r="D13" s="65"/>
      <c r="E13" s="66"/>
      <c r="F13" s="65"/>
      <c r="G13" s="66"/>
      <c r="H13" s="65"/>
      <c r="I13" s="67"/>
      <c r="J13" s="68"/>
      <c r="K13" s="68"/>
      <c r="L13" s="69"/>
      <c r="M13" s="69"/>
      <c r="N13" s="68"/>
      <c r="O13" s="68"/>
      <c r="P13" s="68"/>
      <c r="Q13" s="68"/>
      <c r="R13" s="68"/>
      <c r="S13" s="68"/>
      <c r="T13" s="68"/>
      <c r="U13" s="68"/>
      <c r="V13" s="68"/>
      <c r="W13" s="59"/>
      <c r="X13" s="59"/>
      <c r="Y13" s="59"/>
    </row>
    <row r="14" spans="2:30" x14ac:dyDescent="0.2">
      <c r="B14" s="41" t="str">
        <f>IF('Site and System Details'!I15&lt;1," ",'Site and System Details'!G15)</f>
        <v xml:space="preserve"> </v>
      </c>
      <c r="C14" s="42" t="str">
        <f>IF('Site and System Details'!I15&lt;1," ",'Site and System Details'!H15)</f>
        <v xml:space="preserve"> </v>
      </c>
      <c r="D14" s="65"/>
      <c r="E14" s="66"/>
      <c r="F14" s="65"/>
      <c r="G14" s="66"/>
      <c r="H14" s="65"/>
      <c r="I14" s="67"/>
      <c r="J14" s="68"/>
      <c r="K14" s="68"/>
      <c r="L14" s="69"/>
      <c r="M14" s="69"/>
      <c r="N14" s="68"/>
      <c r="O14" s="68"/>
      <c r="P14" s="68"/>
      <c r="Q14" s="68"/>
      <c r="R14" s="68"/>
      <c r="S14" s="68"/>
      <c r="T14" s="68"/>
      <c r="U14" s="68"/>
      <c r="V14" s="68"/>
      <c r="W14" s="59"/>
      <c r="X14" s="59"/>
      <c r="Y14" s="59"/>
    </row>
    <row r="15" spans="2:30" x14ac:dyDescent="0.2">
      <c r="B15" s="41" t="str">
        <f>IF('Site and System Details'!I16&lt;1," ",'Site and System Details'!G16)</f>
        <v xml:space="preserve"> </v>
      </c>
      <c r="C15" s="42" t="str">
        <f>IF('Site and System Details'!I16&lt;1," ",'Site and System Details'!H16)</f>
        <v xml:space="preserve"> </v>
      </c>
      <c r="D15" s="65"/>
      <c r="E15" s="66"/>
      <c r="F15" s="65"/>
      <c r="G15" s="66"/>
      <c r="H15" s="65"/>
      <c r="I15" s="67"/>
      <c r="J15" s="68"/>
      <c r="K15" s="68"/>
      <c r="L15" s="69"/>
      <c r="M15" s="69"/>
      <c r="N15" s="68"/>
      <c r="O15" s="68"/>
      <c r="P15" s="68"/>
      <c r="Q15" s="68"/>
      <c r="R15" s="68"/>
      <c r="S15" s="68"/>
      <c r="T15" s="68"/>
      <c r="U15" s="68"/>
      <c r="V15" s="68"/>
      <c r="W15" s="59"/>
      <c r="X15" s="59"/>
      <c r="Y15" s="59"/>
      <c r="AB15" s="57"/>
      <c r="AC15" s="57"/>
      <c r="AD15" s="57"/>
    </row>
    <row r="16" spans="2:30" x14ac:dyDescent="0.2">
      <c r="B16" s="41" t="str">
        <f>IF('Site and System Details'!I17&lt;1," ",'Site and System Details'!G17)</f>
        <v xml:space="preserve"> </v>
      </c>
      <c r="C16" s="42" t="str">
        <f>IF('Site and System Details'!I17&lt;1," ",'Site and System Details'!H17)</f>
        <v xml:space="preserve"> </v>
      </c>
      <c r="D16" s="65"/>
      <c r="E16" s="66"/>
      <c r="F16" s="65"/>
      <c r="G16" s="66"/>
      <c r="H16" s="65"/>
      <c r="I16" s="67"/>
      <c r="J16" s="68"/>
      <c r="K16" s="68"/>
      <c r="L16" s="69"/>
      <c r="M16" s="69"/>
      <c r="N16" s="68"/>
      <c r="O16" s="68"/>
      <c r="P16" s="68"/>
      <c r="Q16" s="68"/>
      <c r="R16" s="68"/>
      <c r="S16" s="68"/>
      <c r="T16" s="68"/>
      <c r="U16" s="68"/>
      <c r="V16" s="68"/>
      <c r="W16" s="59"/>
      <c r="X16" s="59"/>
      <c r="Y16" s="59"/>
      <c r="AB16" s="57"/>
      <c r="AC16" s="57"/>
      <c r="AD16" s="57"/>
    </row>
    <row r="17" spans="2:28" x14ac:dyDescent="0.2">
      <c r="B17" s="41" t="str">
        <f>IF('Site and System Details'!I18&lt;1," ",'Site and System Details'!G18)</f>
        <v xml:space="preserve"> </v>
      </c>
      <c r="C17" s="42" t="str">
        <f>IF('Site and System Details'!I18&lt;1," ",'Site and System Details'!H18)</f>
        <v xml:space="preserve"> </v>
      </c>
      <c r="D17" s="65"/>
      <c r="E17" s="66"/>
      <c r="F17" s="65"/>
      <c r="G17" s="66"/>
      <c r="H17" s="65"/>
      <c r="I17" s="67"/>
      <c r="J17" s="68"/>
      <c r="K17" s="68"/>
      <c r="L17" s="69"/>
      <c r="M17" s="69"/>
      <c r="N17" s="68"/>
      <c r="O17" s="68"/>
      <c r="P17" s="68"/>
      <c r="Q17" s="68"/>
      <c r="R17" s="68"/>
      <c r="S17" s="68"/>
      <c r="T17" s="68"/>
      <c r="U17" s="68"/>
      <c r="V17" s="68"/>
      <c r="W17" s="59"/>
      <c r="X17" s="59"/>
      <c r="Y17" s="59"/>
      <c r="AB17" s="57"/>
    </row>
    <row r="18" spans="2:28" x14ac:dyDescent="0.2">
      <c r="B18" s="41" t="str">
        <f>IF('Site and System Details'!I19&lt;1," ",'Site and System Details'!G19)</f>
        <v xml:space="preserve"> </v>
      </c>
      <c r="C18" s="42" t="str">
        <f>IF('Site and System Details'!I19&lt;1," ",'Site and System Details'!H19)</f>
        <v xml:space="preserve"> </v>
      </c>
      <c r="D18" s="65"/>
      <c r="E18" s="66"/>
      <c r="F18" s="70"/>
      <c r="G18" s="66"/>
      <c r="H18" s="70"/>
      <c r="I18" s="67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59"/>
      <c r="X18" s="59"/>
      <c r="Y18" s="59"/>
    </row>
    <row r="19" spans="2:28" x14ac:dyDescent="0.2">
      <c r="B19" s="43" t="str">
        <f>IF('Site and System Details'!I20&lt;1," ",'Site and System Details'!G20)</f>
        <v xml:space="preserve"> </v>
      </c>
      <c r="C19" s="44" t="str">
        <f>IF('Site and System Details'!I20&lt;1," ",'Site and System Details'!H20)</f>
        <v xml:space="preserve"> </v>
      </c>
      <c r="D19" s="71"/>
      <c r="E19" s="72"/>
      <c r="F19" s="73"/>
      <c r="G19" s="74"/>
      <c r="H19" s="73"/>
      <c r="I19" s="74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59"/>
      <c r="X19" s="59"/>
      <c r="Y19" s="59"/>
    </row>
    <row r="20" spans="2:28" x14ac:dyDescent="0.2">
      <c r="B20" s="10"/>
      <c r="C20" s="10"/>
      <c r="H20" s="14"/>
      <c r="I20" s="14"/>
      <c r="J20" s="14"/>
      <c r="K20" s="14"/>
      <c r="L20" s="14"/>
      <c r="M20" s="14"/>
    </row>
    <row r="21" spans="2:28" x14ac:dyDescent="0.2"/>
    <row r="22" spans="2:28" x14ac:dyDescent="0.2"/>
    <row r="23" spans="2:28" ht="18" x14ac:dyDescent="0.25">
      <c r="B23" s="63" t="s">
        <v>52</v>
      </c>
      <c r="F23" s="1"/>
      <c r="G23" s="1"/>
      <c r="H23" s="1"/>
      <c r="I23" s="1"/>
      <c r="J23" s="1"/>
      <c r="K23" s="1"/>
      <c r="L23" s="1"/>
      <c r="M23" s="1"/>
    </row>
    <row r="24" spans="2:28" ht="36" customHeight="1" x14ac:dyDescent="0.2">
      <c r="B24" s="129" t="s">
        <v>57</v>
      </c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64"/>
    </row>
    <row r="25" spans="2:28" x14ac:dyDescent="0.2">
      <c r="F25" s="1"/>
      <c r="G25" s="1"/>
      <c r="H25" s="1"/>
      <c r="I25" s="1"/>
      <c r="J25" s="1"/>
      <c r="K25" s="1"/>
      <c r="L25" s="1"/>
      <c r="M25" s="1"/>
    </row>
    <row r="26" spans="2:28" x14ac:dyDescent="0.2">
      <c r="F26" s="1"/>
      <c r="G26" s="1"/>
      <c r="H26" s="1"/>
      <c r="I26" s="1"/>
      <c r="J26" s="1"/>
      <c r="K26" s="1"/>
      <c r="L26" s="1"/>
      <c r="M26" s="1"/>
    </row>
    <row r="27" spans="2:28" x14ac:dyDescent="0.2">
      <c r="F27" s="1"/>
      <c r="G27" s="1"/>
      <c r="H27" s="1"/>
      <c r="I27" s="1"/>
      <c r="J27" s="1"/>
      <c r="K27" s="1"/>
      <c r="L27" s="1"/>
      <c r="M27" s="1"/>
    </row>
    <row r="28" spans="2:28" x14ac:dyDescent="0.2">
      <c r="F28" s="1"/>
      <c r="G28" s="1"/>
      <c r="H28" s="1"/>
      <c r="I28" s="1"/>
      <c r="J28" s="1"/>
      <c r="K28" s="1"/>
      <c r="L28" s="1"/>
      <c r="M28" s="1"/>
    </row>
    <row r="29" spans="2:28" x14ac:dyDescent="0.2">
      <c r="F29" s="1"/>
      <c r="G29" s="1"/>
      <c r="H29" s="1"/>
      <c r="I29" s="1"/>
      <c r="J29" s="1"/>
      <c r="K29" s="1"/>
      <c r="L29" s="1"/>
      <c r="M29" s="1"/>
    </row>
    <row r="30" spans="2:28" x14ac:dyDescent="0.2">
      <c r="F30" s="1"/>
      <c r="G30" s="1"/>
      <c r="H30" s="1"/>
      <c r="I30" s="1"/>
      <c r="J30" s="1"/>
      <c r="K30" s="1"/>
      <c r="L30" s="1"/>
      <c r="M30" s="1"/>
    </row>
    <row r="31" spans="2:28" x14ac:dyDescent="0.2">
      <c r="F31" s="1"/>
      <c r="G31" s="1"/>
      <c r="H31" s="1"/>
      <c r="I31" s="1"/>
      <c r="J31" s="1"/>
      <c r="K31" s="1"/>
      <c r="L31" s="1"/>
      <c r="M31" s="1"/>
    </row>
    <row r="32" spans="2:28" x14ac:dyDescent="0.2">
      <c r="F32" s="1"/>
      <c r="G32" s="1"/>
      <c r="H32" s="1"/>
      <c r="I32" s="1"/>
      <c r="J32" s="1"/>
      <c r="K32" s="1"/>
      <c r="L32" s="1"/>
      <c r="M32" s="1"/>
    </row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</sheetData>
  <sheetProtection algorithmName="SHA-512" hashValue="HEM2LksMklYItj35vuiLQhmq7NXqGT6T2jV+Pzxii1wI87O+txNk3FSMoonifeRSo4aqQ91QksfZgJYrwwT/Ig==" saltValue="IdL5Q25wdll9m8Hc93SFeQ==" spinCount="100000" sheet="1" objects="1" scenarios="1"/>
  <mergeCells count="5">
    <mergeCell ref="B2:C2"/>
    <mergeCell ref="D2:E2"/>
    <mergeCell ref="F2:G2"/>
    <mergeCell ref="H2:I2"/>
    <mergeCell ref="B24:U2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D0B9B-68D9-4FC1-862A-84B60DAC2498}">
  <sheetPr codeName="Sheet1">
    <pageSetUpPr fitToPage="1"/>
  </sheetPr>
  <dimension ref="A1:O103"/>
  <sheetViews>
    <sheetView zoomScaleNormal="100" workbookViewId="0">
      <selection activeCell="E61" sqref="E61"/>
    </sheetView>
  </sheetViews>
  <sheetFormatPr defaultColWidth="0" defaultRowHeight="12.75" customHeight="1" zeroHeight="1" x14ac:dyDescent="0.2"/>
  <cols>
    <col min="1" max="1" width="3.85546875" style="1" customWidth="1"/>
    <col min="2" max="14" width="9.140625" style="1" customWidth="1"/>
    <col min="15" max="15" width="3.85546875" style="1" hidden="1" customWidth="1"/>
    <col min="16" max="16384" width="9.140625" style="1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s="1" customFormat="1" x14ac:dyDescent="0.2"/>
    <row r="29" s="1" customFormat="1" x14ac:dyDescent="0.2"/>
    <row r="30" s="1" customFormat="1" x14ac:dyDescent="0.2"/>
    <row r="31" s="1" customFormat="1" x14ac:dyDescent="0.2"/>
    <row r="32" s="1" customFormat="1" x14ac:dyDescent="0.2"/>
    <row r="33" s="1" customFormat="1" x14ac:dyDescent="0.2"/>
    <row r="34" s="1" customFormat="1" x14ac:dyDescent="0.2"/>
    <row r="35" s="1" customFormat="1" x14ac:dyDescent="0.2"/>
    <row r="36" s="1" customFormat="1" x14ac:dyDescent="0.2"/>
    <row r="37" s="1" customFormat="1" x14ac:dyDescent="0.2"/>
    <row r="38" s="1" customFormat="1" x14ac:dyDescent="0.2"/>
    <row r="39" s="1" customFormat="1" x14ac:dyDescent="0.2"/>
    <row r="40" s="1" customFormat="1" x14ac:dyDescent="0.2"/>
    <row r="41" s="1" customFormat="1" x14ac:dyDescent="0.2"/>
    <row r="42" s="1" customFormat="1" x14ac:dyDescent="0.2"/>
    <row r="43" s="1" customFormat="1" x14ac:dyDescent="0.2"/>
    <row r="44" s="1" customFormat="1" x14ac:dyDescent="0.2"/>
    <row r="45" s="1" customFormat="1" x14ac:dyDescent="0.2"/>
    <row r="46" s="1" customFormat="1" x14ac:dyDescent="0.2"/>
    <row r="47" s="1" customFormat="1" x14ac:dyDescent="0.2"/>
    <row r="48" s="1" customFormat="1" x14ac:dyDescent="0.2"/>
    <row r="49" spans="2:11" x14ac:dyDescent="0.2"/>
    <row r="50" spans="2:11" x14ac:dyDescent="0.2"/>
    <row r="51" spans="2:11" x14ac:dyDescent="0.2"/>
    <row r="52" spans="2:11" x14ac:dyDescent="0.2"/>
    <row r="53" spans="2:11" x14ac:dyDescent="0.2"/>
    <row r="54" spans="2:11" x14ac:dyDescent="0.2"/>
    <row r="55" spans="2:11" x14ac:dyDescent="0.2"/>
    <row r="56" spans="2:11" x14ac:dyDescent="0.2"/>
    <row r="57" spans="2:11" x14ac:dyDescent="0.2"/>
    <row r="58" spans="2:11" x14ac:dyDescent="0.2"/>
    <row r="59" spans="2:11" x14ac:dyDescent="0.2">
      <c r="D59" s="130" t="s">
        <v>30</v>
      </c>
      <c r="E59" s="131" t="s">
        <v>58</v>
      </c>
      <c r="F59" s="132"/>
      <c r="G59" s="132"/>
      <c r="H59" s="132"/>
      <c r="I59" s="132"/>
      <c r="J59" s="132"/>
      <c r="K59" s="133"/>
    </row>
    <row r="60" spans="2:11" x14ac:dyDescent="0.2">
      <c r="D60" s="130"/>
      <c r="E60" s="79">
        <v>105</v>
      </c>
      <c r="F60" s="79">
        <v>106</v>
      </c>
      <c r="G60" s="79">
        <v>107</v>
      </c>
      <c r="H60" s="79">
        <v>110</v>
      </c>
      <c r="I60" s="79">
        <v>111</v>
      </c>
      <c r="J60" s="79">
        <v>112</v>
      </c>
      <c r="K60" s="79">
        <v>1214</v>
      </c>
    </row>
    <row r="61" spans="2:11" x14ac:dyDescent="0.2">
      <c r="B61" s="77">
        <v>1</v>
      </c>
      <c r="C61" s="77"/>
      <c r="D61" s="79" t="str">
        <f>IF('Site and System Details'!I5&lt;0.1,"",'Site and System Details'!I5)</f>
        <v/>
      </c>
      <c r="E61" s="80"/>
      <c r="F61" s="80"/>
      <c r="G61" s="80"/>
      <c r="H61" s="80"/>
      <c r="I61" s="80"/>
      <c r="J61" s="80"/>
      <c r="K61" s="80"/>
    </row>
    <row r="62" spans="2:11" ht="12.75" customHeight="1" x14ac:dyDescent="0.2">
      <c r="B62" s="77">
        <v>2</v>
      </c>
      <c r="C62" s="77"/>
      <c r="D62" s="79" t="str">
        <f>IF('Site and System Details'!I6&lt;0.1,"",'Site and System Details'!I6)</f>
        <v/>
      </c>
      <c r="E62" s="80"/>
      <c r="F62" s="80"/>
      <c r="G62" s="80"/>
      <c r="H62" s="80"/>
      <c r="I62" s="80"/>
      <c r="J62" s="80"/>
      <c r="K62" s="80"/>
    </row>
    <row r="63" spans="2:11" ht="12.75" customHeight="1" x14ac:dyDescent="0.2">
      <c r="B63" s="77">
        <v>3</v>
      </c>
      <c r="C63" s="77"/>
      <c r="D63" s="79" t="str">
        <f>IF('Site and System Details'!I7&lt;0.1,"",'Site and System Details'!I7)</f>
        <v/>
      </c>
      <c r="E63" s="80"/>
      <c r="F63" s="80"/>
      <c r="G63" s="80"/>
      <c r="H63" s="80"/>
      <c r="I63" s="80"/>
      <c r="J63" s="80"/>
      <c r="K63" s="80"/>
    </row>
    <row r="64" spans="2:11" ht="12.75" customHeight="1" x14ac:dyDescent="0.2">
      <c r="B64" s="77">
        <v>4</v>
      </c>
      <c r="C64" s="77"/>
      <c r="D64" s="79" t="str">
        <f>IF('Site and System Details'!I8&lt;0.1,"",'Site and System Details'!I8)</f>
        <v/>
      </c>
      <c r="E64" s="80"/>
      <c r="F64" s="80"/>
      <c r="G64" s="80"/>
      <c r="H64" s="80"/>
      <c r="I64" s="80"/>
      <c r="J64" s="80"/>
      <c r="K64" s="80"/>
    </row>
    <row r="65" spans="2:11" ht="12.75" customHeight="1" x14ac:dyDescent="0.2">
      <c r="B65" s="77">
        <v>5</v>
      </c>
      <c r="C65" s="77"/>
      <c r="D65" s="79" t="str">
        <f>IF('Site and System Details'!I9&lt;0.1,"",'Site and System Details'!I9)</f>
        <v/>
      </c>
      <c r="E65" s="80"/>
      <c r="F65" s="80"/>
      <c r="G65" s="80"/>
      <c r="H65" s="80"/>
      <c r="I65" s="80"/>
      <c r="J65" s="80"/>
      <c r="K65" s="80"/>
    </row>
    <row r="66" spans="2:11" ht="12.75" customHeight="1" x14ac:dyDescent="0.2">
      <c r="B66" s="77">
        <v>6</v>
      </c>
      <c r="C66" s="77"/>
      <c r="D66" s="79" t="str">
        <f>IF('Site and System Details'!I10&lt;0.1,"",'Site and System Details'!I10)</f>
        <v/>
      </c>
      <c r="E66" s="80"/>
      <c r="F66" s="80"/>
      <c r="G66" s="80"/>
      <c r="H66" s="80"/>
      <c r="I66" s="80"/>
      <c r="J66" s="80"/>
      <c r="K66" s="80"/>
    </row>
    <row r="67" spans="2:11" ht="12.75" customHeight="1" x14ac:dyDescent="0.2">
      <c r="B67" s="77">
        <v>7</v>
      </c>
      <c r="C67" s="77"/>
      <c r="D67" s="79" t="str">
        <f>IF('Site and System Details'!I11&lt;0.1,"",'Site and System Details'!I11)</f>
        <v/>
      </c>
      <c r="E67" s="80"/>
      <c r="F67" s="80"/>
      <c r="G67" s="80"/>
      <c r="H67" s="80"/>
      <c r="I67" s="80"/>
      <c r="J67" s="80"/>
      <c r="K67" s="80"/>
    </row>
    <row r="68" spans="2:11" ht="12.75" customHeight="1" x14ac:dyDescent="0.2">
      <c r="B68" s="77">
        <v>8</v>
      </c>
      <c r="C68" s="77"/>
      <c r="D68" s="79" t="str">
        <f>IF('Site and System Details'!I12&lt;0.1,"",'Site and System Details'!I12)</f>
        <v/>
      </c>
      <c r="E68" s="80"/>
      <c r="F68" s="80"/>
      <c r="G68" s="80"/>
      <c r="H68" s="80"/>
      <c r="I68" s="80"/>
      <c r="J68" s="80"/>
      <c r="K68" s="80"/>
    </row>
    <row r="69" spans="2:11" ht="12.75" customHeight="1" x14ac:dyDescent="0.2">
      <c r="B69" s="77">
        <v>9</v>
      </c>
      <c r="C69" s="77"/>
      <c r="D69" s="79" t="str">
        <f>IF('Site and System Details'!I13&lt;0.1,"",'Site and System Details'!I13)</f>
        <v/>
      </c>
      <c r="E69" s="80"/>
      <c r="F69" s="80"/>
      <c r="G69" s="80"/>
      <c r="H69" s="80"/>
      <c r="I69" s="80"/>
      <c r="J69" s="80"/>
      <c r="K69" s="80"/>
    </row>
    <row r="70" spans="2:11" ht="12.75" customHeight="1" x14ac:dyDescent="0.2">
      <c r="B70" s="77">
        <v>0</v>
      </c>
      <c r="C70" s="77"/>
      <c r="D70" s="79" t="str">
        <f>IF('Site and System Details'!I14&lt;0.1,"",'Site and System Details'!I14)</f>
        <v/>
      </c>
      <c r="E70" s="80"/>
      <c r="F70" s="80"/>
      <c r="G70" s="80"/>
      <c r="H70" s="80"/>
      <c r="I70" s="80"/>
      <c r="J70" s="80"/>
      <c r="K70" s="80"/>
    </row>
    <row r="71" spans="2:11" ht="12.75" customHeight="1" x14ac:dyDescent="0.2">
      <c r="B71" s="77">
        <v>1</v>
      </c>
      <c r="C71" s="77"/>
      <c r="D71" s="79" t="str">
        <f>IF('Site and System Details'!I15&lt;0.1,"",'Site and System Details'!I15)</f>
        <v/>
      </c>
      <c r="E71" s="80"/>
      <c r="F71" s="80"/>
      <c r="G71" s="80"/>
      <c r="H71" s="80"/>
      <c r="I71" s="80"/>
      <c r="J71" s="80"/>
      <c r="K71" s="80"/>
    </row>
    <row r="72" spans="2:11" ht="12.75" customHeight="1" x14ac:dyDescent="0.2">
      <c r="B72" s="77">
        <v>2</v>
      </c>
      <c r="C72" s="77"/>
      <c r="D72" s="79" t="str">
        <f>IF('Site and System Details'!I16&lt;0.1,"",'Site and System Details'!I16)</f>
        <v/>
      </c>
      <c r="E72" s="80"/>
      <c r="F72" s="80"/>
      <c r="G72" s="80"/>
      <c r="H72" s="80"/>
      <c r="I72" s="80"/>
      <c r="J72" s="80"/>
      <c r="K72" s="80"/>
    </row>
    <row r="73" spans="2:11" ht="12.75" customHeight="1" x14ac:dyDescent="0.2">
      <c r="B73" s="77">
        <v>3</v>
      </c>
      <c r="C73" s="77"/>
      <c r="D73" s="79" t="str">
        <f>IF('Site and System Details'!I17&lt;0.1,"",'Site and System Details'!I17)</f>
        <v/>
      </c>
      <c r="E73" s="80"/>
      <c r="F73" s="80"/>
      <c r="G73" s="80"/>
      <c r="H73" s="80"/>
      <c r="I73" s="80"/>
      <c r="J73" s="80"/>
      <c r="K73" s="80"/>
    </row>
    <row r="74" spans="2:11" ht="12.75" customHeight="1" x14ac:dyDescent="0.2">
      <c r="B74" s="77">
        <v>4</v>
      </c>
      <c r="C74" s="77"/>
      <c r="D74" s="79" t="str">
        <f>IF('Site and System Details'!I18&lt;0.1,"",'Site and System Details'!I18)</f>
        <v/>
      </c>
      <c r="E74" s="80"/>
      <c r="F74" s="80"/>
      <c r="G74" s="80"/>
      <c r="H74" s="80"/>
      <c r="I74" s="80"/>
      <c r="J74" s="80"/>
      <c r="K74" s="80"/>
    </row>
    <row r="75" spans="2:11" ht="12.75" customHeight="1" x14ac:dyDescent="0.2">
      <c r="B75" s="77">
        <v>5</v>
      </c>
      <c r="C75" s="77"/>
      <c r="D75" s="79" t="str">
        <f>IF('Site and System Details'!I19&lt;0.1,"",'Site and System Details'!I19)</f>
        <v/>
      </c>
      <c r="E75" s="80"/>
      <c r="F75" s="80"/>
      <c r="G75" s="80"/>
      <c r="H75" s="80"/>
      <c r="I75" s="80"/>
      <c r="J75" s="80"/>
      <c r="K75" s="80"/>
    </row>
    <row r="76" spans="2:11" ht="12.75" customHeight="1" x14ac:dyDescent="0.2">
      <c r="B76" s="77">
        <v>6</v>
      </c>
      <c r="C76" s="77"/>
      <c r="D76" s="79" t="str">
        <f>IF('Site and System Details'!I20&lt;0.1,"",'Site and System Details'!I20)</f>
        <v/>
      </c>
      <c r="E76" s="80"/>
      <c r="F76" s="80"/>
      <c r="G76" s="80"/>
      <c r="H76" s="80"/>
      <c r="I76" s="80"/>
      <c r="J76" s="80"/>
      <c r="K76" s="80"/>
    </row>
    <row r="77" spans="2:11" ht="12.75" customHeight="1" x14ac:dyDescent="0.2"/>
    <row r="78" spans="2:11" ht="12.75" customHeight="1" x14ac:dyDescent="0.2">
      <c r="B78" s="78"/>
    </row>
    <row r="79" spans="2:11" ht="12.75" hidden="1" customHeight="1" x14ac:dyDescent="0.2">
      <c r="B79" s="78"/>
    </row>
    <row r="80" spans="2:11" ht="12.75" hidden="1" customHeight="1" x14ac:dyDescent="0.2">
      <c r="B80" s="78"/>
    </row>
    <row r="81" spans="2:2" ht="12.75" hidden="1" customHeight="1" x14ac:dyDescent="0.2">
      <c r="B81" s="78"/>
    </row>
    <row r="82" spans="2:2" ht="12.75" hidden="1" customHeight="1" x14ac:dyDescent="0.2">
      <c r="B82" s="78"/>
    </row>
    <row r="83" spans="2:2" ht="12.75" hidden="1" customHeight="1" x14ac:dyDescent="0.2">
      <c r="B83" s="78"/>
    </row>
    <row r="84" spans="2:2" ht="12.75" hidden="1" customHeight="1" x14ac:dyDescent="0.2">
      <c r="B84" s="78"/>
    </row>
    <row r="85" spans="2:2" ht="12.75" hidden="1" customHeight="1" x14ac:dyDescent="0.2">
      <c r="B85" s="78"/>
    </row>
    <row r="86" spans="2:2" ht="12.75" hidden="1" customHeight="1" x14ac:dyDescent="0.2">
      <c r="B86" s="78"/>
    </row>
    <row r="87" spans="2:2" ht="12.75" hidden="1" customHeight="1" x14ac:dyDescent="0.2">
      <c r="B87" s="78"/>
    </row>
    <row r="88" spans="2:2" ht="12.75" hidden="1" customHeight="1" x14ac:dyDescent="0.2">
      <c r="B88" s="78"/>
    </row>
    <row r="89" spans="2:2" ht="12.75" hidden="1" customHeight="1" x14ac:dyDescent="0.2">
      <c r="B89" s="78"/>
    </row>
    <row r="90" spans="2:2" ht="12.75" hidden="1" customHeight="1" x14ac:dyDescent="0.2">
      <c r="B90" s="78"/>
    </row>
    <row r="91" spans="2:2" ht="12.75" hidden="1" customHeight="1" x14ac:dyDescent="0.2">
      <c r="B91" s="78"/>
    </row>
    <row r="97" s="1" customFormat="1" ht="12.75" hidden="1" customHeight="1" x14ac:dyDescent="0.2"/>
    <row r="98" s="1" customFormat="1" ht="12.75" hidden="1" customHeight="1" x14ac:dyDescent="0.2"/>
    <row r="99" s="1" customFormat="1" ht="12.75" hidden="1" customHeight="1" x14ac:dyDescent="0.2"/>
    <row r="100" s="1" customFormat="1" ht="12.75" hidden="1" customHeight="1" x14ac:dyDescent="0.2"/>
    <row r="101" s="1" customFormat="1" ht="12.75" hidden="1" customHeight="1" x14ac:dyDescent="0.2"/>
    <row r="102" s="1" customFormat="1" ht="12.75" hidden="1" customHeight="1" x14ac:dyDescent="0.2"/>
    <row r="103" s="1" customFormat="1" ht="12.75" hidden="1" customHeight="1" x14ac:dyDescent="0.2"/>
  </sheetData>
  <sheetProtection algorithmName="SHA-512" hashValue="0d6EgycrrhKrgWnPFPkkExHRCGq6AwC1h9IE5gS5blVTo0r1eszGC903qLJsmDnNEwzPQlww2lLN33WZZRmhAA==" saltValue="uBri1eLcoHpNEt97m4k2CQ==" spinCount="100000" sheet="1" objects="1" scenarios="1"/>
  <mergeCells count="2">
    <mergeCell ref="D59:D60"/>
    <mergeCell ref="E59:K59"/>
  </mergeCells>
  <pageMargins left="0.7" right="0.7" top="0.75" bottom="0.75" header="0.3" footer="0.3"/>
  <pageSetup paperSize="9" scale="7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Q54"/>
  <sheetViews>
    <sheetView zoomScaleNormal="100" workbookViewId="0">
      <selection activeCell="E4" sqref="E4:F4"/>
    </sheetView>
  </sheetViews>
  <sheetFormatPr defaultColWidth="0" defaultRowHeight="12.75" zeroHeight="1" x14ac:dyDescent="0.2"/>
  <cols>
    <col min="1" max="1" width="3.85546875" style="1" customWidth="1"/>
    <col min="2" max="3" width="9.140625" style="1" customWidth="1"/>
    <col min="4" max="6" width="8.28515625" style="1" customWidth="1"/>
    <col min="7" max="13" width="8.28515625" style="10" customWidth="1"/>
    <col min="14" max="14" width="8.42578125" style="10" bestFit="1" customWidth="1"/>
    <col min="15" max="15" width="3.5703125" style="1" customWidth="1"/>
    <col min="16" max="16" width="9.140625" style="1" hidden="1" customWidth="1"/>
    <col min="17" max="17" width="0" style="1" hidden="1" customWidth="1"/>
    <col min="18" max="16384" width="9.140625" style="1" hidden="1"/>
  </cols>
  <sheetData>
    <row r="1" spans="5:14" ht="52.5" customHeight="1" x14ac:dyDescent="0.2"/>
    <row r="2" spans="5:14" s="12" customFormat="1" ht="15" customHeight="1" x14ac:dyDescent="0.25">
      <c r="E2" s="134" t="s">
        <v>11</v>
      </c>
      <c r="F2" s="135"/>
      <c r="G2" s="135"/>
      <c r="H2" s="135"/>
      <c r="I2" s="135"/>
      <c r="J2" s="135"/>
      <c r="K2" s="136"/>
      <c r="L2" s="54"/>
    </row>
    <row r="3" spans="5:14" s="14" customFormat="1" ht="58.5" customHeight="1" x14ac:dyDescent="0.2">
      <c r="E3" s="137" t="s">
        <v>29</v>
      </c>
      <c r="F3" s="138"/>
      <c r="G3" s="137" t="s">
        <v>50</v>
      </c>
      <c r="H3" s="138"/>
      <c r="I3" s="137" t="s">
        <v>51</v>
      </c>
      <c r="J3" s="139"/>
      <c r="K3" s="138"/>
    </row>
    <row r="4" spans="5:14" ht="30.75" customHeight="1" x14ac:dyDescent="0.2">
      <c r="E4" s="140"/>
      <c r="F4" s="141"/>
      <c r="G4" s="140"/>
      <c r="H4" s="141"/>
      <c r="I4" s="140"/>
      <c r="J4" s="142"/>
      <c r="K4" s="141"/>
      <c r="L4" s="53"/>
      <c r="M4" s="1"/>
      <c r="N4" s="1"/>
    </row>
    <row r="5" spans="5:14" x14ac:dyDescent="0.2"/>
    <row r="6" spans="5:14" x14ac:dyDescent="0.2"/>
    <row r="7" spans="5:14" x14ac:dyDescent="0.2"/>
    <row r="8" spans="5:14" x14ac:dyDescent="0.2"/>
    <row r="9" spans="5:14" x14ac:dyDescent="0.2"/>
    <row r="10" spans="5:14" x14ac:dyDescent="0.2"/>
    <row r="11" spans="5:14" x14ac:dyDescent="0.2"/>
    <row r="12" spans="5:14" x14ac:dyDescent="0.2"/>
    <row r="13" spans="5:14" x14ac:dyDescent="0.2"/>
    <row r="14" spans="5:14" x14ac:dyDescent="0.2"/>
    <row r="15" spans="5:14" x14ac:dyDescent="0.2"/>
    <row r="16" spans="5:14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spans="7:14" x14ac:dyDescent="0.2"/>
    <row r="34" spans="7:14" x14ac:dyDescent="0.2"/>
    <row r="35" spans="7:14" x14ac:dyDescent="0.2"/>
    <row r="36" spans="7:14" x14ac:dyDescent="0.2"/>
    <row r="37" spans="7:14" x14ac:dyDescent="0.2"/>
    <row r="38" spans="7:14" x14ac:dyDescent="0.2"/>
    <row r="39" spans="7:14" x14ac:dyDescent="0.2"/>
    <row r="40" spans="7:14" x14ac:dyDescent="0.2"/>
    <row r="41" spans="7:14" x14ac:dyDescent="0.2"/>
    <row r="42" spans="7:14" x14ac:dyDescent="0.2"/>
    <row r="43" spans="7:14" x14ac:dyDescent="0.2"/>
    <row r="44" spans="7:14" x14ac:dyDescent="0.2"/>
    <row r="45" spans="7:14" x14ac:dyDescent="0.2">
      <c r="G45" s="11"/>
      <c r="H45" s="11"/>
      <c r="I45" s="11"/>
      <c r="J45" s="11"/>
      <c r="K45" s="11"/>
      <c r="L45" s="11"/>
      <c r="M45" s="11"/>
      <c r="N45" s="11"/>
    </row>
    <row r="46" spans="7:14" x14ac:dyDescent="0.2">
      <c r="G46" s="11"/>
      <c r="H46" s="11"/>
      <c r="I46" s="11"/>
      <c r="J46" s="11"/>
      <c r="K46" s="11"/>
      <c r="L46" s="11"/>
      <c r="M46" s="11"/>
      <c r="N46" s="11"/>
    </row>
    <row r="47" spans="7:14" x14ac:dyDescent="0.2">
      <c r="G47" s="11"/>
      <c r="H47" s="11"/>
      <c r="I47" s="11"/>
      <c r="J47" s="11"/>
      <c r="K47" s="11"/>
      <c r="L47" s="11"/>
      <c r="M47" s="11"/>
      <c r="N47" s="11"/>
    </row>
    <row r="48" spans="7:14" x14ac:dyDescent="0.2">
      <c r="G48" s="11"/>
      <c r="H48" s="11"/>
      <c r="I48" s="11"/>
      <c r="J48" s="11"/>
      <c r="K48" s="11"/>
      <c r="L48" s="11"/>
      <c r="M48" s="11"/>
      <c r="N48" s="11"/>
    </row>
    <row r="49" spans="7:14" x14ac:dyDescent="0.2">
      <c r="G49" s="11"/>
      <c r="H49" s="11"/>
      <c r="I49" s="11"/>
      <c r="J49" s="11"/>
      <c r="K49" s="11"/>
      <c r="L49" s="11"/>
      <c r="M49" s="11"/>
      <c r="N49" s="11"/>
    </row>
    <row r="50" spans="7:14" x14ac:dyDescent="0.2">
      <c r="G50" s="11"/>
      <c r="H50" s="11"/>
      <c r="I50" s="11"/>
      <c r="J50" s="11"/>
      <c r="K50" s="11"/>
      <c r="L50" s="11"/>
      <c r="M50" s="11"/>
      <c r="N50" s="11"/>
    </row>
    <row r="51" spans="7:14" x14ac:dyDescent="0.2">
      <c r="G51" s="11"/>
      <c r="H51" s="11"/>
      <c r="I51" s="11"/>
      <c r="J51" s="11"/>
      <c r="K51" s="11"/>
      <c r="L51" s="11"/>
      <c r="M51" s="11"/>
      <c r="N51" s="11"/>
    </row>
    <row r="52" spans="7:14" x14ac:dyDescent="0.2">
      <c r="G52" s="11"/>
      <c r="H52" s="11"/>
      <c r="I52" s="11"/>
      <c r="J52" s="11"/>
      <c r="K52" s="11"/>
      <c r="L52" s="11"/>
      <c r="M52" s="11"/>
      <c r="N52" s="11"/>
    </row>
    <row r="53" spans="7:14" hidden="1" x14ac:dyDescent="0.2">
      <c r="G53" s="11"/>
      <c r="H53" s="11"/>
      <c r="I53" s="11"/>
      <c r="J53" s="11"/>
      <c r="K53" s="11"/>
      <c r="L53" s="11"/>
      <c r="M53" s="11"/>
      <c r="N53" s="11"/>
    </row>
    <row r="54" spans="7:14" hidden="1" x14ac:dyDescent="0.2">
      <c r="G54" s="11"/>
      <c r="H54" s="11"/>
      <c r="I54" s="11"/>
      <c r="J54" s="11"/>
      <c r="K54" s="11"/>
      <c r="L54" s="11"/>
      <c r="M54" s="11"/>
      <c r="N54" s="11"/>
    </row>
  </sheetData>
  <sheetProtection algorithmName="SHA-512" hashValue="TBq1b94LFaZGdPuEJt6wTrzBPMNGswIBZT/izfSKQhfeC7INfkDeVDeoOy6rAfakkkTdQzdG8TZZIixKXmbQmQ==" saltValue="lyUlegMkeL0gdcqZYIj7MA==" spinCount="100000" sheet="1" objects="1" scenarios="1"/>
  <mergeCells count="7">
    <mergeCell ref="E2:K2"/>
    <mergeCell ref="E3:F3"/>
    <mergeCell ref="G3:H3"/>
    <mergeCell ref="I3:K3"/>
    <mergeCell ref="E4:F4"/>
    <mergeCell ref="G4:H4"/>
    <mergeCell ref="I4:K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pageSetUpPr fitToPage="1"/>
  </sheetPr>
  <dimension ref="A1:O61"/>
  <sheetViews>
    <sheetView zoomScaleNormal="100" workbookViewId="0">
      <selection activeCell="A62" sqref="A62:XFD71"/>
    </sheetView>
  </sheetViews>
  <sheetFormatPr defaultColWidth="0" defaultRowHeight="12.75" zeroHeight="1" x14ac:dyDescent="0.2"/>
  <cols>
    <col min="1" max="1" width="3.85546875" style="1" customWidth="1"/>
    <col min="2" max="14" width="9.140625" style="1" customWidth="1"/>
    <col min="15" max="15" width="3.85546875" style="1" hidden="1" customWidth="1"/>
    <col min="16" max="16384" width="9.140625" style="1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</sheetData>
  <sheetProtection algorithmName="SHA-512" hashValue="qNNoJ8cFhJiq29pvnR3XF9eUksQG/cl0s1kHlJKM98929Y+3KS0zFivRtDJ1wOl2jc45MdbJO56S4K6JzHiTyg==" saltValue="xx2ifVpDnohcm/zuEhiz4A==" spinCount="100000" sheet="1" objects="1" scenarios="1"/>
  <pageMargins left="0.7" right="0.7" top="0.75" bottom="0.75" header="0.3" footer="0.3"/>
  <pageSetup paperSize="9" scale="7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S58"/>
  <sheetViews>
    <sheetView zoomScaleNormal="100" workbookViewId="0">
      <selection activeCell="E1" sqref="E1"/>
    </sheetView>
  </sheetViews>
  <sheetFormatPr defaultColWidth="0" defaultRowHeight="12.75" zeroHeight="1" x14ac:dyDescent="0.2"/>
  <cols>
    <col min="1" max="1" width="3.85546875" style="1" customWidth="1"/>
    <col min="2" max="15" width="9.140625" style="1" customWidth="1"/>
    <col min="16" max="18" width="9.140625" style="1" hidden="1" customWidth="1"/>
    <col min="19" max="19" width="3.85546875" style="1" hidden="1" customWidth="1"/>
    <col min="20" max="16384" width="9.140625" style="1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</sheetData>
  <sheetProtection algorithmName="SHA-512" hashValue="zWL22Up+rJOJRjYUfx8/tYNY8QB8ijELVw+/3Z9BOf76oxbRhup9e4tZ5JGj4Iy2n5Yy6HzoiQ5fFLeuZ/axww==" saltValue="W+OcgVPnFtwaHdZ7hXoBOA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6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pageSetUpPr fitToPage="1"/>
  </sheetPr>
  <dimension ref="A1:C64"/>
  <sheetViews>
    <sheetView zoomScaleNormal="100" workbookViewId="0">
      <selection activeCell="C52" sqref="A1:C52"/>
    </sheetView>
  </sheetViews>
  <sheetFormatPr defaultColWidth="0" defaultRowHeight="12.75" zeroHeight="1" x14ac:dyDescent="0.2"/>
  <cols>
    <col min="1" max="1" width="3.5703125" style="1" customWidth="1"/>
    <col min="2" max="2" width="181.7109375" style="1" customWidth="1"/>
    <col min="3" max="3" width="3.28515625" style="1" customWidth="1"/>
    <col min="4" max="16384" width="9.140625" style="1" hidden="1"/>
  </cols>
  <sheetData>
    <row r="1" ht="52.5" customHeight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s="1" customFormat="1" x14ac:dyDescent="0.2"/>
    <row r="21" s="1" customFormat="1" x14ac:dyDescent="0.2"/>
    <row r="22" s="1" customFormat="1" x14ac:dyDescent="0.2"/>
    <row r="23" s="1" customFormat="1" x14ac:dyDescent="0.2"/>
    <row r="24" s="1" customFormat="1" x14ac:dyDescent="0.2"/>
    <row r="25" s="1" customFormat="1" x14ac:dyDescent="0.2"/>
    <row r="26" s="1" customFormat="1" x14ac:dyDescent="0.2"/>
    <row r="27" s="1" customFormat="1" x14ac:dyDescent="0.2"/>
    <row r="28" s="1" customFormat="1" x14ac:dyDescent="0.2"/>
    <row r="29" s="1" customFormat="1" x14ac:dyDescent="0.2"/>
    <row r="30" s="1" customFormat="1" x14ac:dyDescent="0.2"/>
    <row r="31" s="1" customFormat="1" x14ac:dyDescent="0.2"/>
    <row r="32" s="1" customFormat="1" x14ac:dyDescent="0.2"/>
    <row r="33" s="1" customFormat="1" x14ac:dyDescent="0.2"/>
    <row r="34" s="1" customFormat="1" x14ac:dyDescent="0.2"/>
    <row r="35" s="1" customFormat="1" x14ac:dyDescent="0.2"/>
    <row r="36" s="1" customFormat="1" x14ac:dyDescent="0.2"/>
    <row r="37" s="1" customFormat="1" x14ac:dyDescent="0.2"/>
    <row r="38" s="1" customFormat="1" x14ac:dyDescent="0.2"/>
    <row r="39" s="1" customFormat="1" x14ac:dyDescent="0.2"/>
    <row r="40" s="1" customFormat="1" x14ac:dyDescent="0.2"/>
    <row r="41" s="1" customFormat="1" x14ac:dyDescent="0.2"/>
    <row r="42" s="1" customFormat="1" x14ac:dyDescent="0.2"/>
    <row r="43" s="1" customFormat="1" x14ac:dyDescent="0.2"/>
    <row r="44" s="1" customFormat="1" x14ac:dyDescent="0.2"/>
    <row r="45" s="1" customFormat="1" x14ac:dyDescent="0.2"/>
    <row r="46" s="1" customFormat="1" x14ac:dyDescent="0.2"/>
    <row r="47" s="1" customFormat="1" x14ac:dyDescent="0.2"/>
    <row r="48" s="1" customFormat="1" x14ac:dyDescent="0.2"/>
    <row r="49" s="1" customFormat="1" x14ac:dyDescent="0.2"/>
    <row r="50" s="1" customFormat="1" x14ac:dyDescent="0.2"/>
    <row r="51" s="1" customFormat="1" x14ac:dyDescent="0.2"/>
    <row r="52" s="1" customFormat="1" ht="42" customHeight="1" x14ac:dyDescent="0.2"/>
    <row r="53" s="1" customFormat="1" hidden="1" x14ac:dyDescent="0.2"/>
    <row r="54" s="1" customFormat="1" hidden="1" x14ac:dyDescent="0.2"/>
    <row r="55" s="1" customFormat="1" hidden="1" x14ac:dyDescent="0.2"/>
    <row r="56" s="1" customFormat="1" hidden="1" x14ac:dyDescent="0.2"/>
    <row r="57" s="1" customFormat="1" hidden="1" x14ac:dyDescent="0.2"/>
    <row r="58" s="1" customFormat="1" hidden="1" x14ac:dyDescent="0.2"/>
    <row r="59" s="1" customFormat="1" hidden="1" x14ac:dyDescent="0.2"/>
    <row r="60" s="1" customFormat="1" hidden="1" x14ac:dyDescent="0.2"/>
    <row r="61" s="1" customFormat="1" hidden="1" x14ac:dyDescent="0.2"/>
    <row r="62" s="1" customFormat="1" hidden="1" x14ac:dyDescent="0.2"/>
    <row r="63" s="1" customFormat="1" hidden="1" x14ac:dyDescent="0.2"/>
    <row r="64" s="1" customFormat="1" hidden="1" x14ac:dyDescent="0.2"/>
  </sheetData>
  <sheetProtection algorithmName="SHA-512" hashValue="luHKaIvAmBqovGbTz8yA60HGkBTeP3xPOyxht3rH1KnOp6WLpxpr/rLu+XIzqBI6e1oiBZ1ehIljVEFzUp4YBg==" saltValue="BJlsirT89v3I3x7Uxdy+OA==" spinCount="100000" sheet="1" objects="1" scenarios="1"/>
  <pageMargins left="0.7" right="0.7" top="0.75" bottom="0.75" header="0.3" footer="0.3"/>
  <pageSetup paperSize="9" scale="6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pageSetUpPr fitToPage="1"/>
  </sheetPr>
  <dimension ref="A1:C4"/>
  <sheetViews>
    <sheetView zoomScaleNormal="100" workbookViewId="0">
      <selection activeCell="B1" sqref="B1"/>
    </sheetView>
  </sheetViews>
  <sheetFormatPr defaultColWidth="0" defaultRowHeight="12.75" zeroHeight="1" x14ac:dyDescent="0.2"/>
  <cols>
    <col min="1" max="1" width="3.5703125" style="1" customWidth="1"/>
    <col min="2" max="2" width="116.5703125" style="1" customWidth="1"/>
    <col min="3" max="3" width="3.5703125" style="1" customWidth="1"/>
    <col min="4" max="16384" width="9.140625" style="1" hidden="1"/>
  </cols>
  <sheetData>
    <row r="1" ht="52.5" customHeight="1" x14ac:dyDescent="0.2"/>
    <row r="2" ht="258" customHeight="1" x14ac:dyDescent="0.2"/>
    <row r="3" ht="289.5" customHeight="1" x14ac:dyDescent="0.2"/>
    <row r="4" x14ac:dyDescent="0.2"/>
  </sheetData>
  <sheetProtection algorithmName="SHA-512" hashValue="L4+oKMbuYJJD82sS/ywAyNFP6MwLxIq4VxNF2Ul0E5+E5LnJrvlhH/lKJtE/Ghw/teNicf9j6QLCTVO6MF8HHw==" saltValue="NsZvsfApdlCXDhHDOlEn+g==" spinCount="100000" sheet="1" objects="1" scenarios="1"/>
  <pageMargins left="0.7" right="0.7" top="0.75" bottom="0.75" header="0.3" footer="0.3"/>
  <pageSetup paperSize="9" scale="7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Pre-condition to Warranty Cover</vt:lpstr>
      <vt:lpstr>Site and System Details</vt:lpstr>
      <vt:lpstr>Pre-startup checks</vt:lpstr>
      <vt:lpstr>Sensor Setting per unit</vt:lpstr>
      <vt:lpstr>System Settings</vt:lpstr>
      <vt:lpstr>QAHV Dip Switches</vt:lpstr>
      <vt:lpstr>QAHV Remote Water Setting</vt:lpstr>
      <vt:lpstr>QAHV Water Diagram</vt:lpstr>
      <vt:lpstr>QAHV IO Connections</vt:lpstr>
      <vt:lpstr>Pump Readings</vt:lpstr>
      <vt:lpstr>System Readings</vt:lpstr>
      <vt:lpstr>'Pre-startup checks'!Print_Area</vt:lpstr>
      <vt:lpstr>'Pump Readings'!Print_Area</vt:lpstr>
      <vt:lpstr>'QAHV Dip Switches'!Print_Area</vt:lpstr>
      <vt:lpstr>'QAHV IO Connections'!Print_Area</vt:lpstr>
      <vt:lpstr>'QAHV Remote Water Setting'!Print_Area</vt:lpstr>
      <vt:lpstr>'QAHV Water Diagram'!Print_Area</vt:lpstr>
      <vt:lpstr>'Sensor Setting per unit'!Print_Area</vt:lpstr>
      <vt:lpstr>'Site and System Details'!Print_Area</vt:lpstr>
      <vt:lpstr>'System Readings'!Print_Area</vt:lpstr>
      <vt:lpstr>'System Settings'!Print_Area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Randle, Roy</dc:creator>
  <cp:lastModifiedBy>tyrone</cp:lastModifiedBy>
  <cp:revision>06</cp:revision>
  <cp:lastPrinted>2023-05-17T11:14:00Z</cp:lastPrinted>
  <dcterms:created xsi:type="dcterms:W3CDTF">2004-10-18T07:23:15Z</dcterms:created>
  <dcterms:modified xsi:type="dcterms:W3CDTF">2023-06-12T07:11:56Z</dcterms:modified>
  <cp:category>17/15/2023</cp:category>
  <cp:version>35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55f6660-0408-47d2-ae31-f46329b4bd81_Enabled">
    <vt:lpwstr>true</vt:lpwstr>
  </property>
  <property fmtid="{D5CDD505-2E9C-101B-9397-08002B2CF9AE}" pid="3" name="MSIP_Label_d55f6660-0408-47d2-ae31-f46329b4bd81_SetDate">
    <vt:lpwstr>2021-07-08T12:54:23Z</vt:lpwstr>
  </property>
  <property fmtid="{D5CDD505-2E9C-101B-9397-08002B2CF9AE}" pid="4" name="MSIP_Label_d55f6660-0408-47d2-ae31-f46329b4bd81_Method">
    <vt:lpwstr>Privileged</vt:lpwstr>
  </property>
  <property fmtid="{D5CDD505-2E9C-101B-9397-08002B2CF9AE}" pid="5" name="MSIP_Label_d55f6660-0408-47d2-ae31-f46329b4bd81_Name">
    <vt:lpwstr>General</vt:lpwstr>
  </property>
  <property fmtid="{D5CDD505-2E9C-101B-9397-08002B2CF9AE}" pid="6" name="MSIP_Label_d55f6660-0408-47d2-ae31-f46329b4bd81_SiteId">
    <vt:lpwstr>1f141cfd-a6c5-4e9a-bf84-7116c141e5f4</vt:lpwstr>
  </property>
  <property fmtid="{D5CDD505-2E9C-101B-9397-08002B2CF9AE}" pid="7" name="MSIP_Label_d55f6660-0408-47d2-ae31-f46329b4bd81_ActionId">
    <vt:lpwstr>c2ce120f-2f85-4e78-8fc9-76ec6e76e3b9</vt:lpwstr>
  </property>
  <property fmtid="{D5CDD505-2E9C-101B-9397-08002B2CF9AE}" pid="8" name="MSIP_Label_d55f6660-0408-47d2-ae31-f46329b4bd81_ContentBits">
    <vt:lpwstr>0</vt:lpwstr>
  </property>
</Properties>
</file>